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911957\Desktop\صفحة البيانات الوطنية\16-11-2025\"/>
    </mc:Choice>
  </mc:AlternateContent>
  <xr:revisionPtr revIDLastSave="0" documentId="8_{8700F28D-4C18-4001-AB6B-B043CBF838F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taset_MOF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18" i="6" l="1"/>
  <c r="AD14" i="6"/>
  <c r="AD12" i="6"/>
  <c r="C7" i="6"/>
  <c r="C6" i="6"/>
</calcChain>
</file>

<file path=xl/sharedStrings.xml><?xml version="1.0" encoding="utf-8"?>
<sst xmlns="http://schemas.openxmlformats.org/spreadsheetml/2006/main" count="91" uniqueCount="75">
  <si>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</si>
  <si>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</si>
  <si>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</si>
  <si>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</si>
  <si>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</si>
  <si>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</si>
  <si>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</si>
  <si>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</si>
  <si>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</si>
  <si>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</si>
  <si>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</si>
  <si>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</si>
  <si>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</si>
  <si>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</si>
  <si>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</si>
  <si>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A</t>
  </si>
  <si>
    <t>Q</t>
  </si>
  <si>
    <t>Published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</si>
  <si>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</si>
  <si>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</si>
  <si>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</si>
  <si>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</si>
  <si>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</si>
  <si>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</si>
  <si>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CGD</t>
  </si>
  <si>
    <t>SA</t>
  </si>
  <si>
    <t>Domestic Debt</t>
  </si>
  <si>
    <t>2019-Q1</t>
  </si>
  <si>
    <t>2019-Q2</t>
  </si>
  <si>
    <t>    Short term</t>
  </si>
  <si>
    <t>    Medium term</t>
  </si>
  <si>
    <t>    Long term</t>
  </si>
  <si>
    <t>Foreign Debt</t>
  </si>
  <si>
    <t>Debt guaranteed by central government</t>
  </si>
  <si>
    <t>Arabic Descriptor</t>
  </si>
  <si>
    <t>الدين الداخلي</t>
  </si>
  <si>
    <t xml:space="preserve">   قصير الأجل </t>
  </si>
  <si>
    <t xml:space="preserve">   متوسط الأجل </t>
  </si>
  <si>
    <t xml:space="preserve">   طويل الأجل </t>
  </si>
  <si>
    <t xml:space="preserve">الدين الخارجي </t>
  </si>
  <si>
    <t xml:space="preserve">الدين المضمون من قبل الحكومة المركزية </t>
  </si>
  <si>
    <t>SAU_CGD_TDD_XDC</t>
  </si>
  <si>
    <t>SAU_CGD_TDD_S_XDC</t>
  </si>
  <si>
    <t>SAU_CGD_TDD_M_XDC</t>
  </si>
  <si>
    <t>SAU_CGD_TDD_L_XDC</t>
  </si>
  <si>
    <t>SAU_CGD_TDF_XDC</t>
  </si>
  <si>
    <t>SAU_CGD_TDF_S_XDC</t>
  </si>
  <si>
    <t>SAU_CGD_TDF_M_XDC</t>
  </si>
  <si>
    <t>SAU_CGD_TDF_L_XDC</t>
  </si>
  <si>
    <t>SAU_CGD_TD_XDC</t>
  </si>
  <si>
    <t>2019-Q3</t>
  </si>
  <si>
    <t>2019-Q4</t>
  </si>
  <si>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</si>
  <si>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</si>
  <si>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</si>
  <si>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</si>
  <si>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</si>
  <si>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</si>
  <si>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</si>
  <si>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</si>
  <si>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</si>
  <si>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</si>
  <si>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2022-Q3</t>
  </si>
  <si>
    <t>2022-Q4</t>
  </si>
  <si>
    <t>2023-Q1</t>
  </si>
  <si>
    <t>2023-Q2</t>
  </si>
  <si>
    <t>2023-Q3</t>
  </si>
  <si>
    <t>2023-Q4</t>
  </si>
  <si>
    <t>2024-Q1</t>
  </si>
  <si>
    <t>2024-Q2</t>
  </si>
  <si>
    <t>2024-Q3</t>
  </si>
  <si>
    <t>2024-Q4</t>
  </si>
  <si>
    <t>2025-Q1</t>
  </si>
  <si>
    <t>2025-Q2</t>
  </si>
  <si>
    <t>2025-Q3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</si>
</sst>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1">
    <numFmt numFmtId="43" formatCode="_-* #,##0.00_-;\-* #,##0.00_-;_-* &quot;-&quot;??_-;_-@_-"/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"/>
    <numFmt numFmtId="170" formatCode="#,##0.000"/>
    <numFmt numFmtId="171" formatCode="#,##0.0"/>
    <numFmt numFmtId="172" formatCode="0.0%"/>
    <numFmt numFmtId="173" formatCode="#,##0.0000"/>
    <numFmt numFmtId="174" formatCode="_-* #,##0.00\ _€_-;\-* #,##0.00\ _€_-;_-* &quot;-&quot;??\ _€_-;_-@_-"/>
    <numFmt numFmtId="175" formatCode="#,##0.000000"/>
    <numFmt numFmtId="176" formatCode="&quot;   &quot;@"/>
    <numFmt numFmtId="177" formatCode="&quot;      &quot;@"/>
    <numFmt numFmtId="178" formatCode="&quot;         &quot;@"/>
    <numFmt numFmtId="179" formatCode="&quot;            &quot;@"/>
    <numFmt numFmtId="180" formatCode="&quot;               &quot;@"/>
    <numFmt numFmtId="181" formatCode="#,##0;[Red]\(#,##0\)"/>
    <numFmt numFmtId="182" formatCode="_-* #,##0.00_р_._-;\-* #,##0.00_р_._-;_-* &quot;-&quot;??_р_._-;_-@_-"/>
    <numFmt numFmtId="183" formatCode="#,##0;[Red]#,##0"/>
    <numFmt numFmtId="184" formatCode="_-* #,##0.00\ [$€-1]_-;\-* #,##0.00\ [$€-1]_-;_-* &quot;-&quot;??\ [$€-1]_-"/>
    <numFmt numFmtId="185" formatCode="General_)"/>
    <numFmt numFmtId="186" formatCode="#,#00"/>
    <numFmt numFmtId="187" formatCode="#,"/>
    <numFmt numFmtId="188" formatCode="0_)"/>
    <numFmt numFmtId="189" formatCode="_-* #,##0\ _F_-;\-* #,##0\ _F_-;_-* &quot;-&quot;\ _F_-;_-@_-"/>
    <numFmt numFmtId="190" formatCode="_-* #,##0.00\ _F_-;\-* #,##0.00\ _F_-;_-* &quot;-&quot;??\ _F_-;_-@_-"/>
    <numFmt numFmtId="191" formatCode="_-* #,##0\ _F_-;\-* #,##0\ _F_-;_-* &quot;-&quot;??\ _F_-;_-@_-"/>
    <numFmt numFmtId="192" formatCode="&quot;Cr$&quot;#,##0_);[Red]\(&quot;Cr$&quot;#,##0\)"/>
    <numFmt numFmtId="193" formatCode="&quot;Cr$&quot;#,##0.00_);[Red]\(&quot;Cr$&quot;#,##0.00\)"/>
    <numFmt numFmtId="194" formatCode="\$#,"/>
    <numFmt numFmtId="195" formatCode="_-* #,##0\ &quot;F&quot;_-;\-* #,##0\ &quot;F&quot;_-;_-* &quot;-&quot;\ &quot;F&quot;_-;_-@_-"/>
    <numFmt numFmtId="196" formatCode="_-* #,##0.00\ &quot;F&quot;_-;\-* #,##0.00\ &quot;F&quot;_-;_-* &quot;-&quot;??\ &quot;F&quot;_-;_-@_-"/>
    <numFmt numFmtId="197" formatCode="&quot;$&quot;#,#00"/>
    <numFmt numFmtId="198" formatCode="&quot;$&quot;#,"/>
    <numFmt numFmtId="199" formatCode="[&gt;=0.05]#,##0.0;[&lt;=-0.05]\-#,##0.0;?0.0"/>
    <numFmt numFmtId="200" formatCode="[&gt;=0.05]\(#,##0.0\);[&lt;=-0.05]\(\-#,##0.0\);\(\-\-\);\(@\)"/>
    <numFmt numFmtId="201" formatCode="[Black]#,##0.0;[Black]\-#,##0.0;;"/>
    <numFmt numFmtId="202" formatCode="[Black][&gt;0.05]#,##0.0;[Black][&lt;-0.05]\-#,##0.0;;"/>
    <numFmt numFmtId="203" formatCode="[Black][&gt;0.5]#,##0;[Black][&lt;-0.5]\-#,##0;;"/>
    <numFmt numFmtId="204" formatCode="%#,#00"/>
    <numFmt numFmtId="205" formatCode="#.##000"/>
    <numFmt numFmtId="206" formatCode="dd\-mmm\-yy_)"/>
    <numFmt numFmtId="207" formatCode="#,##0.0____"/>
    <numFmt numFmtId="208" formatCode="#.##0,"/>
    <numFmt numFmtId="209" formatCode="General\ \ \ \ \ \ "/>
    <numFmt numFmtId="210" formatCode="0.0\ \ \ \ \ \ \ \ "/>
    <numFmt numFmtId="211" formatCode="mmmm\ yyyy"/>
    <numFmt numFmtId="212" formatCode="\$#,##0.00\ ;\(\$#,##0.00\)"/>
    <numFmt numFmtId="213" formatCode="0.00_)"/>
  </numFmts>
  <fonts count="84">
    <font>
      <sz val="11"/>
      <color indexed="8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name val="Arial"/>
      <family val="2"/>
      <scheme val="minor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Arial Cyr"/>
      <charset val="204"/>
    </font>
    <font>
      <sz val="9"/>
      <name val="Tms Rmn"/>
    </font>
    <font>
      <sz val="12"/>
      <name val="Helv"/>
    </font>
    <font>
      <sz val="10"/>
      <name val="MS Sans Serif"/>
      <family val="2"/>
    </font>
    <font>
      <vertAlign val="superscript"/>
      <sz val="11"/>
      <name val="Arial"/>
      <family val="2"/>
    </font>
    <font>
      <sz val="8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36"/>
      <name val="Arial"/>
      <family val="2"/>
    </font>
    <font>
      <u/>
      <sz val="7.5"/>
      <color indexed="12"/>
      <name val="Tms Rmn"/>
    </font>
    <font>
      <u/>
      <sz val="7.5"/>
      <color indexed="36"/>
      <name val="Tms Rmn"/>
    </font>
    <font>
      <u/>
      <sz val="10"/>
      <color indexed="12"/>
      <name val="MS Sans Serif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0"/>
      <name val="Helv"/>
    </font>
    <font>
      <sz val="10"/>
      <color indexed="10"/>
      <name val="MS Sans Serif"/>
      <family val="2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sz val="8"/>
      <name val="Helv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2"/>
      <name val="Times New Roman"/>
      <family val="1"/>
    </font>
    <font>
      <sz val="10"/>
      <color theme="1"/>
      <name val="Arial"/>
      <family val="2"/>
    </font>
    <font>
      <b/>
      <i/>
      <sz val="16"/>
      <name val="Helv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69">
    <xf numFmtId="0" fontId="0" fillId="0" borderId="0"/>
    <xf numFmtId="0" fontId="6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0" fontId="10" fillId="0" borderId="0"/>
    <xf numFmtId="168" fontId="10" fillId="0" borderId="0" applyFont="0" applyFill="0" applyBorder="0" applyAlignment="0" applyProtection="0"/>
    <xf numFmtId="0" fontId="12" fillId="0" borderId="0">
      <alignment vertical="top"/>
    </xf>
    <xf numFmtId="0" fontId="10" fillId="0" borderId="0">
      <alignment vertical="top"/>
    </xf>
    <xf numFmtId="0" fontId="4" fillId="0" borderId="0"/>
    <xf numFmtId="0" fontId="3" fillId="0" borderId="0"/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0" fillId="0" borderId="9">
      <protection hidden="1"/>
    </xf>
    <xf numFmtId="0" fontId="21" fillId="5" borderId="9" applyNumberFormat="0" applyFont="0" applyBorder="0" applyAlignment="0" applyProtection="0">
      <protection hidden="1"/>
    </xf>
    <xf numFmtId="2" fontId="22" fillId="0" borderId="0">
      <protection locked="0"/>
    </xf>
    <xf numFmtId="2" fontId="23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81" fontId="10" fillId="0" borderId="0"/>
    <xf numFmtId="0" fontId="24" fillId="6" borderId="10">
      <alignment horizontal="right" vertical="center"/>
    </xf>
    <xf numFmtId="3" fontId="24" fillId="6" borderId="10">
      <alignment horizontal="right" vertical="center" indent="1"/>
    </xf>
    <xf numFmtId="171" fontId="24" fillId="6" borderId="10">
      <alignment horizontal="right" vertical="center" indent="1"/>
    </xf>
    <xf numFmtId="4" fontId="24" fillId="6" borderId="10">
      <alignment horizontal="right" vertical="center" indent="1"/>
    </xf>
    <xf numFmtId="170" fontId="24" fillId="6" borderId="10">
      <alignment horizontal="right" vertical="center" indent="1"/>
    </xf>
    <xf numFmtId="173" fontId="24" fillId="6" borderId="10">
      <alignment horizontal="right" vertical="center" indent="1"/>
    </xf>
    <xf numFmtId="0" fontId="25" fillId="6" borderId="10">
      <alignment horizontal="right" vertical="center"/>
    </xf>
    <xf numFmtId="3" fontId="25" fillId="6" borderId="10">
      <alignment horizontal="right" vertical="center" indent="1"/>
    </xf>
    <xf numFmtId="171" fontId="25" fillId="6" borderId="10">
      <alignment horizontal="right" vertical="center" indent="1"/>
    </xf>
    <xf numFmtId="4" fontId="25" fillId="6" borderId="10">
      <alignment horizontal="right" vertical="center" indent="1"/>
    </xf>
    <xf numFmtId="170" fontId="25" fillId="6" borderId="10">
      <alignment horizontal="right" vertical="center" indent="1"/>
    </xf>
    <xf numFmtId="173" fontId="25" fillId="6" borderId="10">
      <alignment horizontal="right" vertical="center" indent="1"/>
    </xf>
    <xf numFmtId="0" fontId="10" fillId="6" borderId="11"/>
    <xf numFmtId="0" fontId="26" fillId="7" borderId="10">
      <alignment horizontal="center" vertical="center"/>
    </xf>
    <xf numFmtId="0" fontId="24" fillId="6" borderId="10">
      <alignment horizontal="right" vertical="center"/>
    </xf>
    <xf numFmtId="3" fontId="24" fillId="6" borderId="10">
      <alignment horizontal="right" vertical="center" indent="1"/>
    </xf>
    <xf numFmtId="171" fontId="24" fillId="6" borderId="10">
      <alignment horizontal="right" vertical="center" indent="1"/>
    </xf>
    <xf numFmtId="4" fontId="24" fillId="6" borderId="10">
      <alignment horizontal="right" vertical="center" indent="1"/>
    </xf>
    <xf numFmtId="170" fontId="24" fillId="6" borderId="10">
      <alignment horizontal="right" vertical="center" indent="1"/>
    </xf>
    <xf numFmtId="173" fontId="24" fillId="6" borderId="10">
      <alignment horizontal="right" vertical="center" indent="1"/>
    </xf>
    <xf numFmtId="0" fontId="10" fillId="6" borderId="0"/>
    <xf numFmtId="0" fontId="27" fillId="6" borderId="10">
      <alignment horizontal="left" vertical="center"/>
    </xf>
    <xf numFmtId="0" fontId="27" fillId="6" borderId="12">
      <alignment vertical="center"/>
    </xf>
    <xf numFmtId="0" fontId="28" fillId="6" borderId="13">
      <alignment vertical="center"/>
    </xf>
    <xf numFmtId="0" fontId="27" fillId="6" borderId="10"/>
    <xf numFmtId="0" fontId="25" fillId="6" borderId="10">
      <alignment horizontal="right" vertical="center"/>
    </xf>
    <xf numFmtId="3" fontId="25" fillId="6" borderId="10">
      <alignment horizontal="right" vertical="center" indent="1"/>
    </xf>
    <xf numFmtId="171" fontId="25" fillId="6" borderId="10">
      <alignment horizontal="right" vertical="center" indent="1"/>
    </xf>
    <xf numFmtId="4" fontId="25" fillId="6" borderId="10">
      <alignment horizontal="right" vertical="center" indent="1"/>
    </xf>
    <xf numFmtId="170" fontId="25" fillId="6" borderId="10">
      <alignment horizontal="right" vertical="center" indent="1"/>
    </xf>
    <xf numFmtId="173" fontId="25" fillId="6" borderId="10">
      <alignment horizontal="right" vertical="center" indent="1"/>
    </xf>
    <xf numFmtId="0" fontId="29" fillId="8" borderId="10">
      <alignment horizontal="left" vertical="center"/>
    </xf>
    <xf numFmtId="0" fontId="29" fillId="8" borderId="10">
      <alignment horizontal="left" vertical="center"/>
    </xf>
    <xf numFmtId="0" fontId="30" fillId="6" borderId="10">
      <alignment horizontal="left" vertical="center"/>
    </xf>
    <xf numFmtId="0" fontId="31" fillId="6" borderId="11"/>
    <xf numFmtId="0" fontId="26" fillId="9" borderId="10">
      <alignment horizontal="left" vertical="center"/>
    </xf>
    <xf numFmtId="168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" fillId="0" borderId="0" applyFont="0" applyFill="0" applyBorder="0" applyAlignment="0" applyProtection="0"/>
    <xf numFmtId="182" fontId="3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83" fontId="10" fillId="0" borderId="0" applyFill="0" applyBorder="0" applyAlignment="0" applyProtection="0"/>
    <xf numFmtId="168" fontId="1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3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4" fontId="10" fillId="0" borderId="0" applyFont="0" applyFill="0" applyBorder="0" applyAlignment="0" applyProtection="0"/>
    <xf numFmtId="2" fontId="22" fillId="0" borderId="0">
      <protection locked="0"/>
    </xf>
    <xf numFmtId="0" fontId="10" fillId="0" borderId="0" applyFont="0" applyFill="0" applyBorder="0" applyAlignment="0" applyProtection="0"/>
    <xf numFmtId="169" fontId="33" fillId="0" borderId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184" fontId="10" fillId="0" borderId="0" applyFont="0" applyFill="0" applyBorder="0" applyAlignment="0" applyProtection="0"/>
    <xf numFmtId="185" fontId="34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35" fillId="0" borderId="0"/>
    <xf numFmtId="0" fontId="22" fillId="0" borderId="0">
      <protection locked="0"/>
    </xf>
    <xf numFmtId="186" fontId="22" fillId="0" borderId="0">
      <protection locked="0"/>
    </xf>
    <xf numFmtId="2" fontId="10" fillId="0" borderId="0" applyFont="0" applyFill="0" applyBorder="0" applyAlignment="0" applyProtection="0"/>
    <xf numFmtId="186" fontId="22" fillId="0" borderId="0">
      <protection locked="0"/>
    </xf>
    <xf numFmtId="1" fontId="36" fillId="0" borderId="0" applyNumberFormat="0" applyFill="0" applyBorder="0" applyAlignment="0" applyProtection="0">
      <alignment horizontal="center" vertical="top"/>
    </xf>
    <xf numFmtId="37" fontId="18" fillId="0" borderId="0" applyNumberFormat="0" applyFont="0" applyFill="0"/>
    <xf numFmtId="38" fontId="37" fillId="9" borderId="0" applyNumberFormat="0" applyBorder="0" applyAlignment="0" applyProtection="0"/>
    <xf numFmtId="187" fontId="38" fillId="0" borderId="0">
      <protection locked="0"/>
    </xf>
    <xf numFmtId="187" fontId="38" fillId="0" borderId="0"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171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10" fontId="37" fillId="6" borderId="10" applyNumberFormat="0" applyBorder="0" applyAlignment="0" applyProtection="0"/>
    <xf numFmtId="15" fontId="10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9">
      <alignment horizontal="left"/>
      <protection locked="0"/>
    </xf>
    <xf numFmtId="1" fontId="18" fillId="0" borderId="0" applyNumberFormat="0" applyAlignment="0">
      <alignment horizontal="center"/>
    </xf>
    <xf numFmtId="188" fontId="47" fillId="0" borderId="0" applyNumberFormat="0">
      <alignment horizontal="centerContinuous"/>
    </xf>
    <xf numFmtId="166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0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90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90" fontId="10" fillId="0" borderId="0" applyFont="0" applyFill="0" applyBorder="0" applyAlignment="0" applyProtection="0"/>
    <xf numFmtId="190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3" fillId="0" borderId="0" applyFont="0" applyFill="0" applyBorder="0" applyAlignment="0" applyProtection="0"/>
    <xf numFmtId="190" fontId="10" fillId="0" borderId="0" applyFont="0" applyFill="0" applyBorder="0" applyAlignment="0" applyProtection="0"/>
    <xf numFmtId="192" fontId="35" fillId="0" borderId="0" applyFont="0" applyFill="0" applyBorder="0" applyAlignment="0" applyProtection="0"/>
    <xf numFmtId="193" fontId="35" fillId="0" borderId="0" applyFont="0" applyFill="0" applyBorder="0" applyAlignment="0" applyProtection="0"/>
    <xf numFmtId="194" fontId="22" fillId="0" borderId="0">
      <protection locked="0"/>
    </xf>
    <xf numFmtId="16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95" fontId="10" fillId="0" borderId="0" applyFont="0" applyFill="0" applyBorder="0" applyAlignment="0" applyProtection="0"/>
    <xf numFmtId="196" fontId="10" fillId="0" borderId="0" applyFont="0" applyFill="0" applyBorder="0" applyAlignment="0" applyProtection="0"/>
    <xf numFmtId="197" fontId="22" fillId="0" borderId="0">
      <protection locked="0"/>
    </xf>
    <xf numFmtId="198" fontId="22" fillId="0" borderId="0">
      <protection locked="0"/>
    </xf>
    <xf numFmtId="0" fontId="48" fillId="0" borderId="0"/>
    <xf numFmtId="0" fontId="49" fillId="0" borderId="0"/>
    <xf numFmtId="0" fontId="5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 applyNumberFormat="0" applyFill="0" applyBorder="0" applyAlignment="0" applyProtection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2" fillId="0" borderId="0"/>
    <xf numFmtId="0" fontId="32" fillId="0" borderId="0"/>
    <xf numFmtId="0" fontId="3" fillId="0" borderId="0"/>
    <xf numFmtId="0" fontId="10" fillId="0" borderId="0"/>
    <xf numFmtId="0" fontId="10" fillId="0" borderId="0"/>
    <xf numFmtId="0" fontId="51" fillId="0" borderId="0">
      <alignment horizontal="left" vertical="top" wrapText="1"/>
    </xf>
    <xf numFmtId="0" fontId="32" fillId="0" borderId="0"/>
    <xf numFmtId="0" fontId="10" fillId="0" borderId="0"/>
    <xf numFmtId="0" fontId="35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3" fontId="10" fillId="0" borderId="0"/>
    <xf numFmtId="0" fontId="10" fillId="0" borderId="0"/>
    <xf numFmtId="0" fontId="35" fillId="0" borderId="0"/>
    <xf numFmtId="0" fontId="18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199" fontId="18" fillId="0" borderId="0" applyFill="0" applyBorder="0" applyAlignment="0" applyProtection="0">
      <alignment horizontal="right"/>
    </xf>
    <xf numFmtId="200" fontId="15" fillId="0" borderId="0" applyFill="0" applyBorder="0" applyProtection="0">
      <alignment horizontal="right"/>
    </xf>
    <xf numFmtId="9" fontId="3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2" fillId="0" borderId="0" applyFont="0" applyFill="0" applyBorder="0" applyAlignment="0" applyProtection="0"/>
    <xf numFmtId="201" fontId="18" fillId="0" borderId="0" applyFont="0" applyFill="0" applyBorder="0" applyAlignment="0" applyProtection="0"/>
    <xf numFmtId="202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4" fontId="22" fillId="0" borderId="0">
      <protection locked="0"/>
    </xf>
    <xf numFmtId="205" fontId="22" fillId="0" borderId="0">
      <protection locked="0"/>
    </xf>
    <xf numFmtId="206" fontId="10" fillId="0" borderId="0" applyFont="0" applyFill="0" applyBorder="0" applyAlignment="0" applyProtection="0"/>
    <xf numFmtId="204" fontId="22" fillId="0" borderId="0">
      <protection locked="0"/>
    </xf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207" fontId="18" fillId="0" borderId="0" applyFill="0" applyBorder="0" applyAlignment="0">
      <alignment horizontal="centerContinuous"/>
    </xf>
    <xf numFmtId="0" fontId="19" fillId="0" borderId="0"/>
    <xf numFmtId="205" fontId="22" fillId="0" borderId="0">
      <protection locked="0"/>
    </xf>
    <xf numFmtId="208" fontId="22" fillId="0" borderId="0">
      <protection locked="0"/>
    </xf>
    <xf numFmtId="0" fontId="52" fillId="0" borderId="9" applyNumberFormat="0" applyFill="0" applyBorder="0" applyAlignment="0" applyProtection="0">
      <protection hidden="1"/>
    </xf>
    <xf numFmtId="4" fontId="53" fillId="12" borderId="14" applyNumberFormat="0" applyProtection="0">
      <alignment vertical="center"/>
    </xf>
    <xf numFmtId="4" fontId="54" fillId="12" borderId="14" applyNumberFormat="0" applyProtection="0">
      <alignment vertical="center"/>
    </xf>
    <xf numFmtId="4" fontId="55" fillId="0" borderId="0" applyNumberFormat="0" applyProtection="0">
      <alignment horizontal="left" vertical="center" indent="1"/>
    </xf>
    <xf numFmtId="4" fontId="56" fillId="13" borderId="14" applyNumberFormat="0" applyProtection="0">
      <alignment horizontal="left" vertical="center" indent="1"/>
    </xf>
    <xf numFmtId="4" fontId="57" fillId="14" borderId="14" applyNumberFormat="0" applyProtection="0">
      <alignment vertical="center"/>
    </xf>
    <xf numFmtId="4" fontId="14" fillId="7" borderId="14" applyNumberFormat="0" applyProtection="0">
      <alignment vertical="center"/>
    </xf>
    <xf numFmtId="4" fontId="57" fillId="15" borderId="14" applyNumberFormat="0" applyProtection="0">
      <alignment vertical="center"/>
    </xf>
    <xf numFmtId="4" fontId="58" fillId="14" borderId="14" applyNumberFormat="0" applyProtection="0">
      <alignment vertical="center"/>
    </xf>
    <xf numFmtId="4" fontId="59" fillId="16" borderId="14" applyNumberFormat="0" applyProtection="0">
      <alignment horizontal="left" vertical="center" indent="1"/>
    </xf>
    <xf numFmtId="4" fontId="59" fillId="17" borderId="14" applyNumberFormat="0" applyProtection="0">
      <alignment horizontal="left" vertical="center" indent="1"/>
    </xf>
    <xf numFmtId="4" fontId="60" fillId="13" borderId="14" applyNumberFormat="0" applyProtection="0">
      <alignment horizontal="left" vertical="center" indent="1"/>
    </xf>
    <xf numFmtId="4" fontId="61" fillId="18" borderId="14" applyNumberFormat="0" applyProtection="0">
      <alignment vertical="center"/>
    </xf>
    <xf numFmtId="4" fontId="62" fillId="6" borderId="14" applyNumberFormat="0" applyProtection="0">
      <alignment horizontal="left" vertical="center" indent="1"/>
    </xf>
    <xf numFmtId="4" fontId="63" fillId="17" borderId="14" applyNumberFormat="0" applyProtection="0">
      <alignment horizontal="left" vertical="center" indent="1"/>
    </xf>
    <xf numFmtId="4" fontId="64" fillId="13" borderId="14" applyNumberFormat="0" applyProtection="0">
      <alignment horizontal="left" vertical="center" indent="1"/>
    </xf>
    <xf numFmtId="4" fontId="65" fillId="6" borderId="14" applyNumberFormat="0" applyProtection="0">
      <alignment vertical="center"/>
    </xf>
    <xf numFmtId="4" fontId="66" fillId="6" borderId="14" applyNumberFormat="0" applyProtection="0">
      <alignment vertical="center"/>
    </xf>
    <xf numFmtId="4" fontId="59" fillId="17" borderId="14" applyNumberFormat="0" applyProtection="0">
      <alignment horizontal="left" vertical="center" indent="1"/>
    </xf>
    <xf numFmtId="4" fontId="67" fillId="6" borderId="14" applyNumberFormat="0" applyProtection="0">
      <alignment vertical="center"/>
    </xf>
    <xf numFmtId="4" fontId="68" fillId="6" borderId="14" applyNumberFormat="0" applyProtection="0">
      <alignment vertical="center"/>
    </xf>
    <xf numFmtId="4" fontId="37" fillId="0" borderId="0" applyNumberFormat="0" applyProtection="0">
      <alignment horizontal="left" vertical="center" indent="1"/>
    </xf>
    <xf numFmtId="4" fontId="69" fillId="6" borderId="14" applyNumberFormat="0" applyProtection="0">
      <alignment vertical="center"/>
    </xf>
    <xf numFmtId="4" fontId="70" fillId="6" borderId="14" applyNumberFormat="0" applyProtection="0">
      <alignment vertical="center"/>
    </xf>
    <xf numFmtId="4" fontId="59" fillId="19" borderId="14" applyNumberFormat="0" applyProtection="0">
      <alignment horizontal="left" vertical="center" indent="1"/>
    </xf>
    <xf numFmtId="4" fontId="71" fillId="18" borderId="14" applyNumberFormat="0" applyProtection="0">
      <alignment horizontal="left" indent="1"/>
    </xf>
    <xf numFmtId="4" fontId="72" fillId="6" borderId="14" applyNumberFormat="0" applyProtection="0">
      <alignment vertical="center"/>
    </xf>
    <xf numFmtId="38" fontId="35" fillId="0" borderId="5"/>
    <xf numFmtId="175" fontId="10" fillId="0" borderId="0">
      <protection locked="0"/>
    </xf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10" fillId="0" borderId="0" applyNumberFormat="0"/>
    <xf numFmtId="2" fontId="38" fillId="0" borderId="0">
      <protection locked="0"/>
    </xf>
    <xf numFmtId="2" fontId="38" fillId="0" borderId="0">
      <protection locked="0"/>
    </xf>
    <xf numFmtId="0" fontId="74" fillId="5" borderId="9"/>
    <xf numFmtId="205" fontId="22" fillId="0" borderId="0">
      <protection locked="0"/>
    </xf>
    <xf numFmtId="208" fontId="22" fillId="0" borderId="0">
      <protection locked="0"/>
    </xf>
    <xf numFmtId="0" fontId="35" fillId="0" borderId="0"/>
    <xf numFmtId="4" fontId="10" fillId="0" borderId="0" applyFont="0" applyFill="0" applyBorder="0" applyAlignment="0" applyProtection="0"/>
    <xf numFmtId="0" fontId="16" fillId="0" borderId="0" applyNumberFormat="0" applyFont="0" applyFill="0" applyBorder="0" applyAlignment="0" applyProtection="0">
      <alignment vertical="top"/>
    </xf>
    <xf numFmtId="0" fontId="75" fillId="0" borderId="0" applyNumberFormat="0" applyFont="0" applyFill="0" applyBorder="0" applyAlignment="0" applyProtection="0">
      <alignment vertical="top"/>
    </xf>
    <xf numFmtId="0" fontId="75" fillId="0" borderId="0" applyNumberFormat="0" applyFont="0" applyFill="0" applyBorder="0" applyAlignment="0" applyProtection="0">
      <alignment vertical="top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>
      <alignment horizontal="left" vertical="top"/>
    </xf>
    <xf numFmtId="0" fontId="16" fillId="0" borderId="0" applyNumberFormat="0" applyFont="0" applyFill="0" applyBorder="0" applyAlignment="0" applyProtection="0">
      <alignment horizontal="left" vertical="top"/>
    </xf>
    <xf numFmtId="0" fontId="16" fillId="0" borderId="0" applyNumberFormat="0" applyFont="0" applyFill="0" applyBorder="0" applyAlignment="0" applyProtection="0">
      <alignment horizontal="left" vertical="top"/>
    </xf>
    <xf numFmtId="0" fontId="18" fillId="0" borderId="0"/>
    <xf numFmtId="0" fontId="76" fillId="0" borderId="0">
      <alignment horizontal="left" wrapText="1"/>
    </xf>
    <xf numFmtId="0" fontId="77" fillId="0" borderId="15" applyNumberFormat="0" applyFont="0" applyFill="0" applyBorder="0" applyAlignment="0" applyProtection="0">
      <alignment horizontal="center" wrapText="1"/>
    </xf>
    <xf numFmtId="209" fontId="19" fillId="0" borderId="0" applyNumberFormat="0" applyFont="0" applyFill="0" applyBorder="0" applyAlignment="0" applyProtection="0">
      <alignment horizontal="right"/>
    </xf>
    <xf numFmtId="0" fontId="77" fillId="0" borderId="0" applyNumberFormat="0" applyFont="0" applyFill="0" applyBorder="0" applyAlignment="0" applyProtection="0">
      <alignment horizontal="left" indent="1"/>
    </xf>
    <xf numFmtId="210" fontId="77" fillId="0" borderId="0" applyNumberFormat="0" applyFont="0" applyFill="0" applyBorder="0" applyAlignment="0" applyProtection="0"/>
    <xf numFmtId="0" fontId="18" fillId="0" borderId="15" applyNumberFormat="0" applyFont="0" applyFill="0" applyAlignment="0" applyProtection="0">
      <alignment horizontal="center"/>
    </xf>
    <xf numFmtId="0" fontId="18" fillId="0" borderId="0" applyNumberFormat="0" applyFont="0" applyFill="0" applyBorder="0" applyAlignment="0" applyProtection="0">
      <alignment horizontal="left" wrapText="1" indent="1"/>
    </xf>
    <xf numFmtId="0" fontId="77" fillId="0" borderId="0" applyNumberFormat="0" applyFont="0" applyFill="0" applyBorder="0" applyAlignment="0" applyProtection="0">
      <alignment horizontal="left" indent="1"/>
    </xf>
    <xf numFmtId="0" fontId="18" fillId="0" borderId="0" applyNumberFormat="0" applyFont="0" applyFill="0" applyBorder="0" applyAlignment="0" applyProtection="0">
      <alignment horizontal="left" wrapText="1" indent="2"/>
    </xf>
    <xf numFmtId="211" fontId="18" fillId="0" borderId="0">
      <alignment horizontal="right"/>
    </xf>
    <xf numFmtId="0" fontId="78" fillId="0" borderId="0" applyProtection="0"/>
    <xf numFmtId="212" fontId="78" fillId="0" borderId="0" applyProtection="0"/>
    <xf numFmtId="0" fontId="79" fillId="0" borderId="0" applyProtection="0"/>
    <xf numFmtId="0" fontId="80" fillId="0" borderId="0" applyProtection="0"/>
    <xf numFmtId="0" fontId="78" fillId="0" borderId="16" applyProtection="0"/>
    <xf numFmtId="0" fontId="32" fillId="0" borderId="0"/>
    <xf numFmtId="10" fontId="78" fillId="0" borderId="0" applyProtection="0"/>
    <xf numFmtId="0" fontId="78" fillId="0" borderId="0"/>
    <xf numFmtId="2" fontId="78" fillId="0" borderId="0" applyProtection="0"/>
    <xf numFmtId="4" fontId="78" fillId="0" borderId="0" applyProtection="0"/>
    <xf numFmtId="0" fontId="8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213" fontId="83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7" fillId="3" borderId="0" xfId="0" applyFont="1" applyFill="1" applyAlignment="1">
      <alignment horizontal="left"/>
    </xf>
    <xf numFmtId="0" fontId="8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9" fillId="2" borderId="0" xfId="0" applyFont="1" applyFill="1"/>
    <xf numFmtId="0" fontId="7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11" fillId="3" borderId="0" xfId="0" applyFont="1" applyFill="1"/>
    <xf numFmtId="0" fontId="7" fillId="4" borderId="1" xfId="0" applyFont="1" applyFill="1" applyBorder="1"/>
    <xf numFmtId="0" fontId="7" fillId="4" borderId="2" xfId="0" applyFont="1" applyFill="1" applyBorder="1"/>
    <xf numFmtId="0" fontId="7" fillId="2" borderId="3" xfId="0" applyFont="1" applyFill="1" applyBorder="1"/>
    <xf numFmtId="0" fontId="7" fillId="2" borderId="2" xfId="0" applyFont="1" applyFill="1" applyBorder="1"/>
    <xf numFmtId="0" fontId="2" fillId="0" borderId="0" xfId="0" applyFont="1" applyAlignment="1">
      <alignment horizontal="left"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</cellXfs>
  <cellStyles count="569">
    <cellStyle name="1 indent" xfId="12" xr:uid="{00000000-0005-0000-0000-000000000000}"/>
    <cellStyle name="2 indents" xfId="13" xr:uid="{00000000-0005-0000-0000-000001000000}"/>
    <cellStyle name="3 indents" xfId="14" xr:uid="{00000000-0005-0000-0000-000002000000}"/>
    <cellStyle name="4 indents" xfId="15" xr:uid="{00000000-0005-0000-0000-000003000000}"/>
    <cellStyle name="5 indents" xfId="16" xr:uid="{00000000-0005-0000-0000-000004000000}"/>
    <cellStyle name="Array" xfId="17" xr:uid="{00000000-0005-0000-0000-000005000000}"/>
    <cellStyle name="Array Enter" xfId="18" xr:uid="{00000000-0005-0000-0000-000006000000}"/>
    <cellStyle name="Cabe‡alho 1" xfId="19" xr:uid="{00000000-0005-0000-0000-000007000000}"/>
    <cellStyle name="Cabe‡alho 2" xfId="20" xr:uid="{00000000-0005-0000-0000-000008000000}"/>
    <cellStyle name="Cabecera 1" xfId="21" xr:uid="{00000000-0005-0000-0000-000009000000}"/>
    <cellStyle name="Cabecera 2" xfId="22" xr:uid="{00000000-0005-0000-0000-00000A000000}"/>
    <cellStyle name="Clive" xfId="23" xr:uid="{00000000-0005-0000-0000-00000B000000}"/>
    <cellStyle name="clsAltData" xfId="24" xr:uid="{00000000-0005-0000-0000-00000C000000}"/>
    <cellStyle name="clsAltDataPrezn1" xfId="25" xr:uid="{00000000-0005-0000-0000-00000D000000}"/>
    <cellStyle name="clsAltDataPrezn3" xfId="26" xr:uid="{00000000-0005-0000-0000-00000E000000}"/>
    <cellStyle name="clsAltDataPrezn4" xfId="27" xr:uid="{00000000-0005-0000-0000-00000F000000}"/>
    <cellStyle name="clsAltDataPrezn5" xfId="28" xr:uid="{00000000-0005-0000-0000-000010000000}"/>
    <cellStyle name="clsAltDataPrezn6" xfId="29" xr:uid="{00000000-0005-0000-0000-000011000000}"/>
    <cellStyle name="clsAltMRVData" xfId="30" xr:uid="{00000000-0005-0000-0000-000012000000}"/>
    <cellStyle name="clsAltMRVDataPrezn1" xfId="31" xr:uid="{00000000-0005-0000-0000-000013000000}"/>
    <cellStyle name="clsAltMRVDataPrezn3" xfId="32" xr:uid="{00000000-0005-0000-0000-000014000000}"/>
    <cellStyle name="clsAltMRVDataPrezn4" xfId="33" xr:uid="{00000000-0005-0000-0000-000015000000}"/>
    <cellStyle name="clsAltMRVDataPrezn5" xfId="34" xr:uid="{00000000-0005-0000-0000-000016000000}"/>
    <cellStyle name="clsAltMRVDataPrezn6" xfId="35" xr:uid="{00000000-0005-0000-0000-000017000000}"/>
    <cellStyle name="clsBlank" xfId="36" xr:uid="{00000000-0005-0000-0000-000018000000}"/>
    <cellStyle name="clsColumnHeader" xfId="37" xr:uid="{00000000-0005-0000-0000-000019000000}"/>
    <cellStyle name="clsData" xfId="38" xr:uid="{00000000-0005-0000-0000-00001A000000}"/>
    <cellStyle name="clsDataPrezn1" xfId="39" xr:uid="{00000000-0005-0000-0000-00001B000000}"/>
    <cellStyle name="clsDataPrezn3" xfId="40" xr:uid="{00000000-0005-0000-0000-00001C000000}"/>
    <cellStyle name="clsDataPrezn4" xfId="41" xr:uid="{00000000-0005-0000-0000-00001D000000}"/>
    <cellStyle name="clsDataPrezn5" xfId="42" xr:uid="{00000000-0005-0000-0000-00001E000000}"/>
    <cellStyle name="clsDataPrezn6" xfId="43" xr:uid="{00000000-0005-0000-0000-00001F000000}"/>
    <cellStyle name="clsDefault" xfId="44" xr:uid="{00000000-0005-0000-0000-000020000000}"/>
    <cellStyle name="clsFooter" xfId="45" xr:uid="{00000000-0005-0000-0000-000021000000}"/>
    <cellStyle name="clsIndexTableData" xfId="46" xr:uid="{00000000-0005-0000-0000-000022000000}"/>
    <cellStyle name="clsIndexTableHdr" xfId="47" xr:uid="{00000000-0005-0000-0000-000023000000}"/>
    <cellStyle name="clsIndexTableTitle" xfId="48" xr:uid="{00000000-0005-0000-0000-000024000000}"/>
    <cellStyle name="clsMRVData" xfId="49" xr:uid="{00000000-0005-0000-0000-000025000000}"/>
    <cellStyle name="clsMRVDataPrezn1" xfId="50" xr:uid="{00000000-0005-0000-0000-000026000000}"/>
    <cellStyle name="clsMRVDataPrezn3" xfId="51" xr:uid="{00000000-0005-0000-0000-000027000000}"/>
    <cellStyle name="clsMRVDataPrezn4" xfId="52" xr:uid="{00000000-0005-0000-0000-000028000000}"/>
    <cellStyle name="clsMRVDataPrezn5" xfId="53" xr:uid="{00000000-0005-0000-0000-000029000000}"/>
    <cellStyle name="clsMRVDataPrezn6" xfId="54" xr:uid="{00000000-0005-0000-0000-00002A000000}"/>
    <cellStyle name="clsReportFooter" xfId="55" xr:uid="{00000000-0005-0000-0000-00002B000000}"/>
    <cellStyle name="clsReportHeader" xfId="56" xr:uid="{00000000-0005-0000-0000-00002C000000}"/>
    <cellStyle name="clsRowHeader" xfId="57" xr:uid="{00000000-0005-0000-0000-00002D000000}"/>
    <cellStyle name="clsScale" xfId="58" xr:uid="{00000000-0005-0000-0000-00002E000000}"/>
    <cellStyle name="clsSection" xfId="59" xr:uid="{00000000-0005-0000-0000-00002F000000}"/>
    <cellStyle name="Comma 10" xfId="568" xr:uid="{53A5110B-6325-42C4-BA2F-67A64E3C732F}"/>
    <cellStyle name="Comma 2" xfId="61" xr:uid="{00000000-0005-0000-0000-000030000000}"/>
    <cellStyle name="Comma 2 2" xfId="62" xr:uid="{00000000-0005-0000-0000-000031000000}"/>
    <cellStyle name="Comma 2 3" xfId="63" xr:uid="{00000000-0005-0000-0000-000032000000}"/>
    <cellStyle name="Comma 2 4" xfId="64" xr:uid="{00000000-0005-0000-0000-000033000000}"/>
    <cellStyle name="Comma 3" xfId="65" xr:uid="{00000000-0005-0000-0000-000034000000}"/>
    <cellStyle name="Comma 3 2" xfId="66" xr:uid="{00000000-0005-0000-0000-000035000000}"/>
    <cellStyle name="Comma 3 2 2" xfId="67" xr:uid="{00000000-0005-0000-0000-000036000000}"/>
    <cellStyle name="Comma 3 2 3" xfId="68" xr:uid="{00000000-0005-0000-0000-000037000000}"/>
    <cellStyle name="Comma 3 3" xfId="69" xr:uid="{00000000-0005-0000-0000-000038000000}"/>
    <cellStyle name="Comma 3 4" xfId="70" xr:uid="{00000000-0005-0000-0000-000039000000}"/>
    <cellStyle name="Comma 4" xfId="7" xr:uid="{00000000-0005-0000-0000-00003A000000}"/>
    <cellStyle name="Comma 4 2" xfId="72" xr:uid="{00000000-0005-0000-0000-00003B000000}"/>
    <cellStyle name="Comma 4 3" xfId="73" xr:uid="{00000000-0005-0000-0000-00003C000000}"/>
    <cellStyle name="Comma 4 4" xfId="74" xr:uid="{00000000-0005-0000-0000-00003D000000}"/>
    <cellStyle name="Comma 4 5" xfId="75" xr:uid="{00000000-0005-0000-0000-00003E000000}"/>
    <cellStyle name="Comma 4 6" xfId="71" xr:uid="{00000000-0005-0000-0000-00003F000000}"/>
    <cellStyle name="Comma 5" xfId="76" xr:uid="{00000000-0005-0000-0000-000040000000}"/>
    <cellStyle name="Comma 5 2" xfId="77" xr:uid="{00000000-0005-0000-0000-000041000000}"/>
    <cellStyle name="Comma 5 3" xfId="78" xr:uid="{00000000-0005-0000-0000-000042000000}"/>
    <cellStyle name="Comma 6" xfId="79" xr:uid="{00000000-0005-0000-0000-000043000000}"/>
    <cellStyle name="Comma 7" xfId="80" xr:uid="{00000000-0005-0000-0000-000044000000}"/>
    <cellStyle name="Comma 8" xfId="81" xr:uid="{00000000-0005-0000-0000-000045000000}"/>
    <cellStyle name="Comma 9" xfId="60" xr:uid="{00000000-0005-0000-0000-000046000000}"/>
    <cellStyle name="Comma0" xfId="82" xr:uid="{00000000-0005-0000-0000-000047000000}"/>
    <cellStyle name="Currency 2" xfId="84" xr:uid="{00000000-0005-0000-0000-000048000000}"/>
    <cellStyle name="Currency 2 2" xfId="85" xr:uid="{00000000-0005-0000-0000-000049000000}"/>
    <cellStyle name="Currency 2 3" xfId="86" xr:uid="{00000000-0005-0000-0000-00004A000000}"/>
    <cellStyle name="Currency 3" xfId="87" xr:uid="{00000000-0005-0000-0000-00004B000000}"/>
    <cellStyle name="Currency 4" xfId="88" xr:uid="{00000000-0005-0000-0000-00004C000000}"/>
    <cellStyle name="Currency 5" xfId="83" xr:uid="{00000000-0005-0000-0000-00004D000000}"/>
    <cellStyle name="Currency0" xfId="89" xr:uid="{00000000-0005-0000-0000-00004E000000}"/>
    <cellStyle name="Data" xfId="90" xr:uid="{00000000-0005-0000-0000-00004F000000}"/>
    <cellStyle name="Date" xfId="91" xr:uid="{00000000-0005-0000-0000-000050000000}"/>
    <cellStyle name="diskette" xfId="92" xr:uid="{00000000-0005-0000-0000-000051000000}"/>
    <cellStyle name="Emphasis 1" xfId="93" xr:uid="{00000000-0005-0000-0000-000052000000}"/>
    <cellStyle name="Emphasis 2" xfId="94" xr:uid="{00000000-0005-0000-0000-000053000000}"/>
    <cellStyle name="Emphasis 3" xfId="95" xr:uid="{00000000-0005-0000-0000-000054000000}"/>
    <cellStyle name="Euro" xfId="96" xr:uid="{00000000-0005-0000-0000-000055000000}"/>
    <cellStyle name="Excel.Chart" xfId="97" xr:uid="{00000000-0005-0000-0000-000056000000}"/>
    <cellStyle name="F2" xfId="98" xr:uid="{00000000-0005-0000-0000-000057000000}"/>
    <cellStyle name="F3" xfId="99" xr:uid="{00000000-0005-0000-0000-000058000000}"/>
    <cellStyle name="F4" xfId="100" xr:uid="{00000000-0005-0000-0000-000059000000}"/>
    <cellStyle name="F5" xfId="101" xr:uid="{00000000-0005-0000-0000-00005A000000}"/>
    <cellStyle name="F6" xfId="102" xr:uid="{00000000-0005-0000-0000-00005B000000}"/>
    <cellStyle name="F7" xfId="103" xr:uid="{00000000-0005-0000-0000-00005C000000}"/>
    <cellStyle name="F8" xfId="104" xr:uid="{00000000-0005-0000-0000-00005D000000}"/>
    <cellStyle name="facha" xfId="105" xr:uid="{00000000-0005-0000-0000-00005E000000}"/>
    <cellStyle name="Fecha" xfId="106" xr:uid="{00000000-0005-0000-0000-00005F000000}"/>
    <cellStyle name="Fijo" xfId="107" xr:uid="{00000000-0005-0000-0000-000060000000}"/>
    <cellStyle name="Fixed" xfId="108" xr:uid="{00000000-0005-0000-0000-000061000000}"/>
    <cellStyle name="Fixo" xfId="109" xr:uid="{00000000-0005-0000-0000-000062000000}"/>
    <cellStyle name="Footnote" xfId="110" xr:uid="{00000000-0005-0000-0000-000063000000}"/>
    <cellStyle name="GOVDATA" xfId="111" xr:uid="{00000000-0005-0000-0000-000064000000}"/>
    <cellStyle name="Grey" xfId="112" xr:uid="{00000000-0005-0000-0000-000065000000}"/>
    <cellStyle name="Heading1" xfId="113" xr:uid="{00000000-0005-0000-0000-000066000000}"/>
    <cellStyle name="Heading2" xfId="114" xr:uid="{00000000-0005-0000-0000-000067000000}"/>
    <cellStyle name="Hipervínculo" xfId="115" xr:uid="{00000000-0005-0000-0000-000068000000}"/>
    <cellStyle name="Hipervínculo visitado" xfId="116" xr:uid="{00000000-0005-0000-0000-000069000000}"/>
    <cellStyle name="Hipervínculo_10-01-03 2003 2003 NUEVOS RON -NUEVOS INTERESES" xfId="117" xr:uid="{00000000-0005-0000-0000-00006A000000}"/>
    <cellStyle name="Hyperlink seguido_NFGC_SPE_1995_2003" xfId="118" xr:uid="{00000000-0005-0000-0000-00006B000000}"/>
    <cellStyle name="imf-one decimal" xfId="119" xr:uid="{00000000-0005-0000-0000-00006C000000}"/>
    <cellStyle name="imf-zero decimal" xfId="120" xr:uid="{00000000-0005-0000-0000-00006D000000}"/>
    <cellStyle name="Input [yellow]" xfId="121" xr:uid="{00000000-0005-0000-0000-00006E000000}"/>
    <cellStyle name="jo[" xfId="122" xr:uid="{00000000-0005-0000-0000-00006F000000}"/>
    <cellStyle name="Lien hypertexte" xfId="123" xr:uid="{00000000-0005-0000-0000-000070000000}"/>
    <cellStyle name="Lien hypertexte visité" xfId="124" xr:uid="{00000000-0005-0000-0000-000071000000}"/>
    <cellStyle name="Lien hypertexte_CivMon" xfId="125" xr:uid="{00000000-0005-0000-0000-000072000000}"/>
    <cellStyle name="MacroCode" xfId="126" xr:uid="{00000000-0005-0000-0000-000073000000}"/>
    <cellStyle name="Mheading1" xfId="127" xr:uid="{00000000-0005-0000-0000-000074000000}"/>
    <cellStyle name="Mheading2" xfId="128" xr:uid="{00000000-0005-0000-0000-000075000000}"/>
    <cellStyle name="Millares [0]_11.1.3. bis" xfId="129" xr:uid="{00000000-0005-0000-0000-000076000000}"/>
    <cellStyle name="Millares 10" xfId="2" xr:uid="{00000000-0005-0000-0000-000077000000}"/>
    <cellStyle name="Millares 8" xfId="5" xr:uid="{00000000-0005-0000-0000-000078000000}"/>
    <cellStyle name="Millares 9" xfId="3" xr:uid="{00000000-0005-0000-0000-000079000000}"/>
    <cellStyle name="Millares_11.1.3. bis" xfId="130" xr:uid="{00000000-0005-0000-0000-00007A000000}"/>
    <cellStyle name="Milliers [0]_Annexe vf.xls Graphique 1" xfId="131" xr:uid="{00000000-0005-0000-0000-00007B000000}"/>
    <cellStyle name="Milliers 10" xfId="132" xr:uid="{00000000-0005-0000-0000-00007C000000}"/>
    <cellStyle name="Milliers 11" xfId="133" xr:uid="{00000000-0005-0000-0000-00007D000000}"/>
    <cellStyle name="Milliers 12" xfId="134" xr:uid="{00000000-0005-0000-0000-00007E000000}"/>
    <cellStyle name="Milliers 2" xfId="135" xr:uid="{00000000-0005-0000-0000-00007F000000}"/>
    <cellStyle name="Milliers 2 2" xfId="136" xr:uid="{00000000-0005-0000-0000-000080000000}"/>
    <cellStyle name="Milliers 2 2 2" xfId="137" xr:uid="{00000000-0005-0000-0000-000081000000}"/>
    <cellStyle name="Milliers 2 2 3" xfId="138" xr:uid="{00000000-0005-0000-0000-000082000000}"/>
    <cellStyle name="Milliers 2 3" xfId="139" xr:uid="{00000000-0005-0000-0000-000083000000}"/>
    <cellStyle name="Milliers 3" xfId="140" xr:uid="{00000000-0005-0000-0000-000084000000}"/>
    <cellStyle name="Milliers 3 2" xfId="141" xr:uid="{00000000-0005-0000-0000-000085000000}"/>
    <cellStyle name="Milliers 3 3" xfId="142" xr:uid="{00000000-0005-0000-0000-000086000000}"/>
    <cellStyle name="Milliers 3 4" xfId="143" xr:uid="{00000000-0005-0000-0000-000087000000}"/>
    <cellStyle name="Milliers 4" xfId="144" xr:uid="{00000000-0005-0000-0000-000088000000}"/>
    <cellStyle name="Milliers 4 2" xfId="145" xr:uid="{00000000-0005-0000-0000-000089000000}"/>
    <cellStyle name="Milliers 4 2 2" xfId="146" xr:uid="{00000000-0005-0000-0000-00008A000000}"/>
    <cellStyle name="Milliers 5" xfId="147" xr:uid="{00000000-0005-0000-0000-00008B000000}"/>
    <cellStyle name="Milliers 5 2" xfId="148" xr:uid="{00000000-0005-0000-0000-00008C000000}"/>
    <cellStyle name="Milliers 5 2 2" xfId="149" xr:uid="{00000000-0005-0000-0000-00008D000000}"/>
    <cellStyle name="Milliers 5 2 2 2" xfId="150" xr:uid="{00000000-0005-0000-0000-00008E000000}"/>
    <cellStyle name="Milliers 5 2 2 3" xfId="151" xr:uid="{00000000-0005-0000-0000-00008F000000}"/>
    <cellStyle name="Milliers 5 2 3" xfId="152" xr:uid="{00000000-0005-0000-0000-000090000000}"/>
    <cellStyle name="Milliers 5 2 4" xfId="153" xr:uid="{00000000-0005-0000-0000-000091000000}"/>
    <cellStyle name="Milliers 6" xfId="154" xr:uid="{00000000-0005-0000-0000-000092000000}"/>
    <cellStyle name="Milliers 7" xfId="155" xr:uid="{00000000-0005-0000-0000-000093000000}"/>
    <cellStyle name="Milliers 8" xfId="156" xr:uid="{00000000-0005-0000-0000-000094000000}"/>
    <cellStyle name="Milliers 9" xfId="157" xr:uid="{00000000-0005-0000-0000-000095000000}"/>
    <cellStyle name="Milliers 9 2" xfId="158" xr:uid="{00000000-0005-0000-0000-000096000000}"/>
    <cellStyle name="Milliers_Annexe vf.xls Graphique 1" xfId="159" xr:uid="{00000000-0005-0000-0000-000097000000}"/>
    <cellStyle name="Moeda [0]_A" xfId="160" xr:uid="{00000000-0005-0000-0000-000098000000}"/>
    <cellStyle name="Moeda_A" xfId="161" xr:uid="{00000000-0005-0000-0000-000099000000}"/>
    <cellStyle name="Moeda0" xfId="162" xr:uid="{00000000-0005-0000-0000-00009A000000}"/>
    <cellStyle name="Moneda [0]_11.1.3. bis" xfId="163" xr:uid="{00000000-0005-0000-0000-00009B000000}"/>
    <cellStyle name="Moneda_11.1.3. bis" xfId="164" xr:uid="{00000000-0005-0000-0000-00009C000000}"/>
    <cellStyle name="Monétaire [0]_Annexe vf.xls Graphique 1" xfId="165" xr:uid="{00000000-0005-0000-0000-00009D000000}"/>
    <cellStyle name="Monétaire_Annexe vf.xls Graphique 1" xfId="166" xr:uid="{00000000-0005-0000-0000-00009E000000}"/>
    <cellStyle name="Monetario" xfId="167" xr:uid="{00000000-0005-0000-0000-00009F000000}"/>
    <cellStyle name="Monetario0" xfId="168" xr:uid="{00000000-0005-0000-0000-0000A0000000}"/>
    <cellStyle name="Non défini" xfId="169" xr:uid="{00000000-0005-0000-0000-0000A1000000}"/>
    <cellStyle name="Normal - Style1" xfId="170" xr:uid="{00000000-0005-0000-0000-0000A3000000}"/>
    <cellStyle name="Normal - Style1 2" xfId="567" xr:uid="{29E42929-F8DC-4F49-BC66-B4BC6BD84F89}"/>
    <cellStyle name="Normal - Style2" xfId="171" xr:uid="{00000000-0005-0000-0000-0000A4000000}"/>
    <cellStyle name="Normal - Style3" xfId="172" xr:uid="{00000000-0005-0000-0000-0000A5000000}"/>
    <cellStyle name="Normal - Style4" xfId="173" xr:uid="{00000000-0005-0000-0000-0000A6000000}"/>
    <cellStyle name="Normal 10" xfId="174" xr:uid="{00000000-0005-0000-0000-0000A7000000}"/>
    <cellStyle name="Normal 10 2" xfId="175" xr:uid="{00000000-0005-0000-0000-0000A8000000}"/>
    <cellStyle name="Normal 100" xfId="176" xr:uid="{00000000-0005-0000-0000-0000A9000000}"/>
    <cellStyle name="Normal 101" xfId="177" xr:uid="{00000000-0005-0000-0000-0000AA000000}"/>
    <cellStyle name="Normal 102" xfId="178" xr:uid="{00000000-0005-0000-0000-0000AB000000}"/>
    <cellStyle name="Normal 103" xfId="179" xr:uid="{00000000-0005-0000-0000-0000AC000000}"/>
    <cellStyle name="Normal 104" xfId="180" xr:uid="{00000000-0005-0000-0000-0000AD000000}"/>
    <cellStyle name="Normal 105" xfId="181" xr:uid="{00000000-0005-0000-0000-0000AE000000}"/>
    <cellStyle name="Normal 106" xfId="182" xr:uid="{00000000-0005-0000-0000-0000AF000000}"/>
    <cellStyle name="Normal 107" xfId="183" xr:uid="{00000000-0005-0000-0000-0000B0000000}"/>
    <cellStyle name="Normal 108" xfId="184" xr:uid="{00000000-0005-0000-0000-0000B1000000}"/>
    <cellStyle name="Normal 109" xfId="185" xr:uid="{00000000-0005-0000-0000-0000B2000000}"/>
    <cellStyle name="Normal 11" xfId="186" xr:uid="{00000000-0005-0000-0000-0000B3000000}"/>
    <cellStyle name="Normal 110" xfId="187" xr:uid="{00000000-0005-0000-0000-0000B4000000}"/>
    <cellStyle name="Normal 111" xfId="188" xr:uid="{00000000-0005-0000-0000-0000B5000000}"/>
    <cellStyle name="Normal 112" xfId="189" xr:uid="{00000000-0005-0000-0000-0000B6000000}"/>
    <cellStyle name="Normal 113" xfId="190" xr:uid="{00000000-0005-0000-0000-0000B7000000}"/>
    <cellStyle name="Normal 114" xfId="191" xr:uid="{00000000-0005-0000-0000-0000B8000000}"/>
    <cellStyle name="Normal 115" xfId="192" xr:uid="{00000000-0005-0000-0000-0000B9000000}"/>
    <cellStyle name="Normal 116" xfId="193" xr:uid="{00000000-0005-0000-0000-0000BA000000}"/>
    <cellStyle name="Normal 117" xfId="194" xr:uid="{00000000-0005-0000-0000-0000BB000000}"/>
    <cellStyle name="Normal 118" xfId="195" xr:uid="{00000000-0005-0000-0000-0000BC000000}"/>
    <cellStyle name="Normal 119" xfId="196" xr:uid="{00000000-0005-0000-0000-0000BD000000}"/>
    <cellStyle name="Normal 12" xfId="197" xr:uid="{00000000-0005-0000-0000-0000BE000000}"/>
    <cellStyle name="Normal 12 2" xfId="198" xr:uid="{00000000-0005-0000-0000-0000BF000000}"/>
    <cellStyle name="Normal 120" xfId="199" xr:uid="{00000000-0005-0000-0000-0000C0000000}"/>
    <cellStyle name="Normal 121" xfId="200" xr:uid="{00000000-0005-0000-0000-0000C1000000}"/>
    <cellStyle name="Normal 122" xfId="201" xr:uid="{00000000-0005-0000-0000-0000C2000000}"/>
    <cellStyle name="Normal 123" xfId="202" xr:uid="{00000000-0005-0000-0000-0000C3000000}"/>
    <cellStyle name="Normal 124" xfId="203" xr:uid="{00000000-0005-0000-0000-0000C4000000}"/>
    <cellStyle name="Normal 125" xfId="204" xr:uid="{00000000-0005-0000-0000-0000C5000000}"/>
    <cellStyle name="Normal 126" xfId="205" xr:uid="{00000000-0005-0000-0000-0000C6000000}"/>
    <cellStyle name="Normal 127" xfId="206" xr:uid="{00000000-0005-0000-0000-0000C7000000}"/>
    <cellStyle name="Normal 128" xfId="207" xr:uid="{00000000-0005-0000-0000-0000C8000000}"/>
    <cellStyle name="Normal 129" xfId="208" xr:uid="{00000000-0005-0000-0000-0000C9000000}"/>
    <cellStyle name="Normal 13" xfId="209" xr:uid="{00000000-0005-0000-0000-0000CA000000}"/>
    <cellStyle name="Normal 13 2" xfId="210" xr:uid="{00000000-0005-0000-0000-0000CB000000}"/>
    <cellStyle name="Normal 13 3" xfId="211" xr:uid="{00000000-0005-0000-0000-0000CC000000}"/>
    <cellStyle name="Normal 130" xfId="212" xr:uid="{00000000-0005-0000-0000-0000CD000000}"/>
    <cellStyle name="Normal 131" xfId="213" xr:uid="{00000000-0005-0000-0000-0000CE000000}"/>
    <cellStyle name="Normal 132" xfId="214" xr:uid="{00000000-0005-0000-0000-0000CF000000}"/>
    <cellStyle name="Normal 133" xfId="215" xr:uid="{00000000-0005-0000-0000-0000D0000000}"/>
    <cellStyle name="Normal 134" xfId="216" xr:uid="{00000000-0005-0000-0000-0000D1000000}"/>
    <cellStyle name="Normal 135" xfId="217" xr:uid="{00000000-0005-0000-0000-0000D2000000}"/>
    <cellStyle name="Normal 136" xfId="218" xr:uid="{00000000-0005-0000-0000-0000D3000000}"/>
    <cellStyle name="Normal 137" xfId="219" xr:uid="{00000000-0005-0000-0000-0000D4000000}"/>
    <cellStyle name="Normal 138" xfId="220" xr:uid="{00000000-0005-0000-0000-0000D5000000}"/>
    <cellStyle name="Normal 139" xfId="221" xr:uid="{00000000-0005-0000-0000-0000D6000000}"/>
    <cellStyle name="Normal 14" xfId="222" xr:uid="{00000000-0005-0000-0000-0000D7000000}"/>
    <cellStyle name="Normal 14 2" xfId="223" xr:uid="{00000000-0005-0000-0000-0000D8000000}"/>
    <cellStyle name="Normal 14 3" xfId="224" xr:uid="{00000000-0005-0000-0000-0000D9000000}"/>
    <cellStyle name="Normal 140" xfId="225" xr:uid="{00000000-0005-0000-0000-0000DA000000}"/>
    <cellStyle name="Normal 141" xfId="226" xr:uid="{00000000-0005-0000-0000-0000DB000000}"/>
    <cellStyle name="Normal 142" xfId="227" xr:uid="{00000000-0005-0000-0000-0000DC000000}"/>
    <cellStyle name="Normal 143" xfId="228" xr:uid="{00000000-0005-0000-0000-0000DD000000}"/>
    <cellStyle name="Normal 144" xfId="229" xr:uid="{00000000-0005-0000-0000-0000DE000000}"/>
    <cellStyle name="Normal 145" xfId="230" xr:uid="{00000000-0005-0000-0000-0000DF000000}"/>
    <cellStyle name="Normal 146" xfId="231" xr:uid="{00000000-0005-0000-0000-0000E0000000}"/>
    <cellStyle name="Normal 147" xfId="232" xr:uid="{00000000-0005-0000-0000-0000E1000000}"/>
    <cellStyle name="Normal 148" xfId="233" xr:uid="{00000000-0005-0000-0000-0000E2000000}"/>
    <cellStyle name="Normal 149" xfId="234" xr:uid="{00000000-0005-0000-0000-0000E3000000}"/>
    <cellStyle name="Normal 15" xfId="235" xr:uid="{00000000-0005-0000-0000-0000E4000000}"/>
    <cellStyle name="Normal 150" xfId="236" xr:uid="{00000000-0005-0000-0000-0000E5000000}"/>
    <cellStyle name="Normal 151" xfId="237" xr:uid="{00000000-0005-0000-0000-0000E6000000}"/>
    <cellStyle name="Normal 152" xfId="238" xr:uid="{00000000-0005-0000-0000-0000E7000000}"/>
    <cellStyle name="Normal 153" xfId="239" xr:uid="{00000000-0005-0000-0000-0000E8000000}"/>
    <cellStyle name="Normal 154" xfId="240" xr:uid="{00000000-0005-0000-0000-0000E9000000}"/>
    <cellStyle name="Normal 155" xfId="241" xr:uid="{00000000-0005-0000-0000-0000EA000000}"/>
    <cellStyle name="Normal 156" xfId="242" xr:uid="{00000000-0005-0000-0000-0000EB000000}"/>
    <cellStyle name="Normal 157" xfId="243" xr:uid="{00000000-0005-0000-0000-0000EC000000}"/>
    <cellStyle name="Normal 158" xfId="244" xr:uid="{00000000-0005-0000-0000-0000ED000000}"/>
    <cellStyle name="Normal 159" xfId="245" xr:uid="{00000000-0005-0000-0000-0000EE000000}"/>
    <cellStyle name="Normal 16" xfId="246" xr:uid="{00000000-0005-0000-0000-0000EF000000}"/>
    <cellStyle name="Normal 16 2" xfId="247" xr:uid="{00000000-0005-0000-0000-0000F0000000}"/>
    <cellStyle name="Normal 160" xfId="248" xr:uid="{00000000-0005-0000-0000-0000F1000000}"/>
    <cellStyle name="Normal 161" xfId="249" xr:uid="{00000000-0005-0000-0000-0000F2000000}"/>
    <cellStyle name="Normal 162" xfId="250" xr:uid="{00000000-0005-0000-0000-0000F3000000}"/>
    <cellStyle name="Normal 163" xfId="251" xr:uid="{00000000-0005-0000-0000-0000F4000000}"/>
    <cellStyle name="Normal 164" xfId="252" xr:uid="{00000000-0005-0000-0000-0000F5000000}"/>
    <cellStyle name="Normal 165" xfId="253" xr:uid="{00000000-0005-0000-0000-0000F6000000}"/>
    <cellStyle name="Normal 166" xfId="254" xr:uid="{00000000-0005-0000-0000-0000F7000000}"/>
    <cellStyle name="Normal 167" xfId="255" xr:uid="{00000000-0005-0000-0000-0000F8000000}"/>
    <cellStyle name="Normal 168" xfId="256" xr:uid="{00000000-0005-0000-0000-0000F9000000}"/>
    <cellStyle name="Normal 169" xfId="257" xr:uid="{00000000-0005-0000-0000-0000FA000000}"/>
    <cellStyle name="Normal 17" xfId="258" xr:uid="{00000000-0005-0000-0000-0000FB000000}"/>
    <cellStyle name="Normal 170" xfId="259" xr:uid="{00000000-0005-0000-0000-0000FC000000}"/>
    <cellStyle name="Normal 171" xfId="260" xr:uid="{00000000-0005-0000-0000-0000FD000000}"/>
    <cellStyle name="Normal 172" xfId="261" xr:uid="{00000000-0005-0000-0000-0000FE000000}"/>
    <cellStyle name="Normal 173" xfId="262" xr:uid="{00000000-0005-0000-0000-0000FF000000}"/>
    <cellStyle name="Normal 174" xfId="263" xr:uid="{00000000-0005-0000-0000-000000010000}"/>
    <cellStyle name="Normal 175" xfId="264" xr:uid="{00000000-0005-0000-0000-000001010000}"/>
    <cellStyle name="Normal 176" xfId="265" xr:uid="{00000000-0005-0000-0000-000002010000}"/>
    <cellStyle name="Normal 177" xfId="266" xr:uid="{00000000-0005-0000-0000-000003010000}"/>
    <cellStyle name="Normal 178" xfId="267" xr:uid="{00000000-0005-0000-0000-000004010000}"/>
    <cellStyle name="Normal 179" xfId="268" xr:uid="{00000000-0005-0000-0000-000005010000}"/>
    <cellStyle name="Normal 18" xfId="269" xr:uid="{00000000-0005-0000-0000-000006010000}"/>
    <cellStyle name="Normal 180" xfId="270" xr:uid="{00000000-0005-0000-0000-000007010000}"/>
    <cellStyle name="Normal 181" xfId="271" xr:uid="{00000000-0005-0000-0000-000008010000}"/>
    <cellStyle name="Normal 182" xfId="272" xr:uid="{00000000-0005-0000-0000-000009010000}"/>
    <cellStyle name="Normal 183" xfId="273" xr:uid="{00000000-0005-0000-0000-00000A010000}"/>
    <cellStyle name="Normal 184" xfId="274" xr:uid="{00000000-0005-0000-0000-00000B010000}"/>
    <cellStyle name="Normal 185" xfId="275" xr:uid="{00000000-0005-0000-0000-00000C010000}"/>
    <cellStyle name="Normal 186" xfId="276" xr:uid="{00000000-0005-0000-0000-00000D010000}"/>
    <cellStyle name="Normal 187" xfId="277" xr:uid="{00000000-0005-0000-0000-00000E010000}"/>
    <cellStyle name="Normal 188" xfId="278" xr:uid="{00000000-0005-0000-0000-00000F010000}"/>
    <cellStyle name="Normal 189" xfId="279" xr:uid="{00000000-0005-0000-0000-000010010000}"/>
    <cellStyle name="Normal 19" xfId="280" xr:uid="{00000000-0005-0000-0000-000011010000}"/>
    <cellStyle name="Normal 190" xfId="281" xr:uid="{00000000-0005-0000-0000-000012010000}"/>
    <cellStyle name="Normal 191" xfId="282" xr:uid="{00000000-0005-0000-0000-000013010000}"/>
    <cellStyle name="Normal 192" xfId="283" xr:uid="{00000000-0005-0000-0000-000014010000}"/>
    <cellStyle name="Normal 193" xfId="284" xr:uid="{00000000-0005-0000-0000-000015010000}"/>
    <cellStyle name="Normal 194" xfId="285" xr:uid="{00000000-0005-0000-0000-000016010000}"/>
    <cellStyle name="Normal 195" xfId="286" xr:uid="{00000000-0005-0000-0000-000017010000}"/>
    <cellStyle name="Normal 196" xfId="287" xr:uid="{00000000-0005-0000-0000-000018010000}"/>
    <cellStyle name="Normal 197" xfId="288" xr:uid="{00000000-0005-0000-0000-000019010000}"/>
    <cellStyle name="Normal 198" xfId="289" xr:uid="{00000000-0005-0000-0000-00001A010000}"/>
    <cellStyle name="Normal 199" xfId="290" xr:uid="{00000000-0005-0000-0000-00001B010000}"/>
    <cellStyle name="Normal 2" xfId="9" xr:uid="{00000000-0005-0000-0000-00001C010000}"/>
    <cellStyle name="Normal 2 2" xfId="292" xr:uid="{00000000-0005-0000-0000-00001D010000}"/>
    <cellStyle name="Normal 2 2 2" xfId="6" xr:uid="{00000000-0005-0000-0000-00001E010000}"/>
    <cellStyle name="Normal 2 2 3" xfId="294" xr:uid="{00000000-0005-0000-0000-00001F010000}"/>
    <cellStyle name="Normal 2 2 3 2" xfId="295" xr:uid="{00000000-0005-0000-0000-000020010000}"/>
    <cellStyle name="Normal 2 2 4" xfId="296" xr:uid="{00000000-0005-0000-0000-000021010000}"/>
    <cellStyle name="Normal 2 2 5" xfId="297" xr:uid="{00000000-0005-0000-0000-000022010000}"/>
    <cellStyle name="Normal 2 3" xfId="298" xr:uid="{00000000-0005-0000-0000-000023010000}"/>
    <cellStyle name="Normal 2 3 2" xfId="299" xr:uid="{00000000-0005-0000-0000-000024010000}"/>
    <cellStyle name="Normal 2 3 2 2" xfId="300" xr:uid="{00000000-0005-0000-0000-000025010000}"/>
    <cellStyle name="Normal 2 3 3" xfId="301" xr:uid="{00000000-0005-0000-0000-000026010000}"/>
    <cellStyle name="Normal 2 4" xfId="302" xr:uid="{00000000-0005-0000-0000-000027010000}"/>
    <cellStyle name="Normal 2 4 2" xfId="303" xr:uid="{00000000-0005-0000-0000-000028010000}"/>
    <cellStyle name="Normal 2 4 3" xfId="304" xr:uid="{00000000-0005-0000-0000-000029010000}"/>
    <cellStyle name="Normal 2 4 4" xfId="305" xr:uid="{00000000-0005-0000-0000-00002A010000}"/>
    <cellStyle name="Normal 2 5" xfId="306" xr:uid="{00000000-0005-0000-0000-00002B010000}"/>
    <cellStyle name="Normal 2 6" xfId="307" xr:uid="{00000000-0005-0000-0000-00002C010000}"/>
    <cellStyle name="Normal 2 7" xfId="308" xr:uid="{00000000-0005-0000-0000-00002D010000}"/>
    <cellStyle name="Normal 2 8" xfId="291" xr:uid="{00000000-0005-0000-0000-00002E010000}"/>
    <cellStyle name="Normal 2_Stratégie émission05091-Cameroun-1" xfId="309" xr:uid="{00000000-0005-0000-0000-00002F010000}"/>
    <cellStyle name="Normal 20" xfId="310" xr:uid="{00000000-0005-0000-0000-000030010000}"/>
    <cellStyle name="Normal 200" xfId="311" xr:uid="{00000000-0005-0000-0000-000031010000}"/>
    <cellStyle name="Normal 201" xfId="312" xr:uid="{00000000-0005-0000-0000-000032010000}"/>
    <cellStyle name="Normal 202" xfId="313" xr:uid="{00000000-0005-0000-0000-000033010000}"/>
    <cellStyle name="Normal 203" xfId="314" xr:uid="{00000000-0005-0000-0000-000034010000}"/>
    <cellStyle name="Normal 204" xfId="315" xr:uid="{00000000-0005-0000-0000-000035010000}"/>
    <cellStyle name="Normal 205" xfId="316" xr:uid="{00000000-0005-0000-0000-000036010000}"/>
    <cellStyle name="Normal 206" xfId="317" xr:uid="{00000000-0005-0000-0000-000037010000}"/>
    <cellStyle name="Normal 207" xfId="318" xr:uid="{00000000-0005-0000-0000-000038010000}"/>
    <cellStyle name="Normal 208" xfId="319" xr:uid="{00000000-0005-0000-0000-000039010000}"/>
    <cellStyle name="Normal 209" xfId="320" xr:uid="{00000000-0005-0000-0000-00003A010000}"/>
    <cellStyle name="Normal 21" xfId="321" xr:uid="{00000000-0005-0000-0000-00003B010000}"/>
    <cellStyle name="Normal 210" xfId="322" xr:uid="{00000000-0005-0000-0000-00003C010000}"/>
    <cellStyle name="Normal 211" xfId="323" xr:uid="{00000000-0005-0000-0000-00003D010000}"/>
    <cellStyle name="Normal 212" xfId="324" xr:uid="{00000000-0005-0000-0000-00003E010000}"/>
    <cellStyle name="Normal 213" xfId="325" xr:uid="{00000000-0005-0000-0000-00003F010000}"/>
    <cellStyle name="Normal 214" xfId="326" xr:uid="{00000000-0005-0000-0000-000040010000}"/>
    <cellStyle name="Normal 215" xfId="327" xr:uid="{00000000-0005-0000-0000-000041010000}"/>
    <cellStyle name="Normal 216" xfId="328" xr:uid="{00000000-0005-0000-0000-000042010000}"/>
    <cellStyle name="Normal 217" xfId="329" xr:uid="{00000000-0005-0000-0000-000043010000}"/>
    <cellStyle name="Normal 218" xfId="330" xr:uid="{00000000-0005-0000-0000-000044010000}"/>
    <cellStyle name="Normal 219" xfId="331" xr:uid="{00000000-0005-0000-0000-000045010000}"/>
    <cellStyle name="Normal 22" xfId="332" xr:uid="{00000000-0005-0000-0000-000046010000}"/>
    <cellStyle name="Normal 220" xfId="333" xr:uid="{00000000-0005-0000-0000-000047010000}"/>
    <cellStyle name="Normal 221" xfId="334" xr:uid="{00000000-0005-0000-0000-000048010000}"/>
    <cellStyle name="Normal 222" xfId="335" xr:uid="{00000000-0005-0000-0000-000049010000}"/>
    <cellStyle name="Normal 223" xfId="336" xr:uid="{00000000-0005-0000-0000-00004A010000}"/>
    <cellStyle name="Normal 224" xfId="337" xr:uid="{00000000-0005-0000-0000-00004B010000}"/>
    <cellStyle name="Normal 225" xfId="338" xr:uid="{00000000-0005-0000-0000-00004C010000}"/>
    <cellStyle name="Normal 226" xfId="339" xr:uid="{00000000-0005-0000-0000-00004D010000}"/>
    <cellStyle name="Normal 227" xfId="11" xr:uid="{00000000-0005-0000-0000-00004E010000}"/>
    <cellStyle name="Normal 228" xfId="293" xr:uid="{00000000-0005-0000-0000-00004F010000}"/>
    <cellStyle name="Normal 229" xfId="563" xr:uid="{00000000-0005-0000-0000-000050010000}"/>
    <cellStyle name="Normal 23" xfId="340" xr:uid="{00000000-0005-0000-0000-000051010000}"/>
    <cellStyle name="Normal 230" xfId="564" xr:uid="{00000000-0005-0000-0000-000052010000}"/>
    <cellStyle name="Normal 231" xfId="565" xr:uid="{00000000-0005-0000-0000-000053010000}"/>
    <cellStyle name="Normal 24" xfId="341" xr:uid="{00000000-0005-0000-0000-000054010000}"/>
    <cellStyle name="Normal 25" xfId="342" xr:uid="{00000000-0005-0000-0000-000055010000}"/>
    <cellStyle name="Normal 26" xfId="343" xr:uid="{00000000-0005-0000-0000-000056010000}"/>
    <cellStyle name="Normal 27" xfId="344" xr:uid="{00000000-0005-0000-0000-000057010000}"/>
    <cellStyle name="Normal 28" xfId="345" xr:uid="{00000000-0005-0000-0000-000058010000}"/>
    <cellStyle name="Normal 29" xfId="346" xr:uid="{00000000-0005-0000-0000-000059010000}"/>
    <cellStyle name="Normal 3" xfId="1" xr:uid="{00000000-0005-0000-0000-00005A010000}"/>
    <cellStyle name="Normal 3 2" xfId="348" xr:uid="{00000000-0005-0000-0000-00005B010000}"/>
    <cellStyle name="Normal 3 2 2" xfId="349" xr:uid="{00000000-0005-0000-0000-00005C010000}"/>
    <cellStyle name="Normal 3 2 2 2" xfId="350" xr:uid="{00000000-0005-0000-0000-00005D010000}"/>
    <cellStyle name="Normal 3 2 2 3" xfId="351" xr:uid="{00000000-0005-0000-0000-00005E010000}"/>
    <cellStyle name="Normal 3 2 3" xfId="352" xr:uid="{00000000-0005-0000-0000-00005F010000}"/>
    <cellStyle name="Normal 3 2 3 2" xfId="353" xr:uid="{00000000-0005-0000-0000-000060010000}"/>
    <cellStyle name="Normal 3 2 3 3" xfId="354" xr:uid="{00000000-0005-0000-0000-000061010000}"/>
    <cellStyle name="Normal 3 2 4" xfId="355" xr:uid="{00000000-0005-0000-0000-000062010000}"/>
    <cellStyle name="Normal 3 2 4 2" xfId="356" xr:uid="{00000000-0005-0000-0000-000063010000}"/>
    <cellStyle name="Normal 3 2 4 3" xfId="357" xr:uid="{00000000-0005-0000-0000-000064010000}"/>
    <cellStyle name="Normal 3 2 5" xfId="358" xr:uid="{00000000-0005-0000-0000-000065010000}"/>
    <cellStyle name="Normal 3 2 5 2" xfId="359" xr:uid="{00000000-0005-0000-0000-000066010000}"/>
    <cellStyle name="Normal 3 2 5 3" xfId="360" xr:uid="{00000000-0005-0000-0000-000067010000}"/>
    <cellStyle name="Normal 3 2 6" xfId="361" xr:uid="{00000000-0005-0000-0000-000068010000}"/>
    <cellStyle name="Normal 3 2 7" xfId="362" xr:uid="{00000000-0005-0000-0000-000069010000}"/>
    <cellStyle name="Normal 3 3" xfId="363" xr:uid="{00000000-0005-0000-0000-00006A010000}"/>
    <cellStyle name="Normal 3 3 2" xfId="364" xr:uid="{00000000-0005-0000-0000-00006B010000}"/>
    <cellStyle name="Normal 3 3 3" xfId="365" xr:uid="{00000000-0005-0000-0000-00006C010000}"/>
    <cellStyle name="Normal 3 3 4" xfId="366" xr:uid="{00000000-0005-0000-0000-00006D010000}"/>
    <cellStyle name="Normal 3 3 5" xfId="367" xr:uid="{00000000-0005-0000-0000-00006E010000}"/>
    <cellStyle name="Normal 3 3 6" xfId="368" xr:uid="{00000000-0005-0000-0000-00006F010000}"/>
    <cellStyle name="Normal 3 3 7" xfId="369" xr:uid="{00000000-0005-0000-0000-000070010000}"/>
    <cellStyle name="Normal 3 4" xfId="370" xr:uid="{00000000-0005-0000-0000-000071010000}"/>
    <cellStyle name="Normal 3 5" xfId="371" xr:uid="{00000000-0005-0000-0000-000072010000}"/>
    <cellStyle name="Normal 3 6" xfId="347" xr:uid="{00000000-0005-0000-0000-000073010000}"/>
    <cellStyle name="Normal 30" xfId="372" xr:uid="{00000000-0005-0000-0000-000074010000}"/>
    <cellStyle name="Normal 31" xfId="373" xr:uid="{00000000-0005-0000-0000-000075010000}"/>
    <cellStyle name="Normal 32" xfId="374" xr:uid="{00000000-0005-0000-0000-000076010000}"/>
    <cellStyle name="Normal 33" xfId="375" xr:uid="{00000000-0005-0000-0000-000077010000}"/>
    <cellStyle name="Normal 34" xfId="376" xr:uid="{00000000-0005-0000-0000-000078010000}"/>
    <cellStyle name="Normal 35" xfId="377" xr:uid="{00000000-0005-0000-0000-000079010000}"/>
    <cellStyle name="Normal 36" xfId="378" xr:uid="{00000000-0005-0000-0000-00007A010000}"/>
    <cellStyle name="Normal 37" xfId="379" xr:uid="{00000000-0005-0000-0000-00007B010000}"/>
    <cellStyle name="Normal 38" xfId="380" xr:uid="{00000000-0005-0000-0000-00007C010000}"/>
    <cellStyle name="Normal 39" xfId="381" xr:uid="{00000000-0005-0000-0000-00007D010000}"/>
    <cellStyle name="Normal 4" xfId="4" xr:uid="{00000000-0005-0000-0000-00007E010000}"/>
    <cellStyle name="Normal 4 2" xfId="383" xr:uid="{00000000-0005-0000-0000-00007F010000}"/>
    <cellStyle name="Normal 4 2 2" xfId="384" xr:uid="{00000000-0005-0000-0000-000080010000}"/>
    <cellStyle name="Normal 4 2 3" xfId="385" xr:uid="{00000000-0005-0000-0000-000081010000}"/>
    <cellStyle name="Normal 4 2 4" xfId="386" xr:uid="{00000000-0005-0000-0000-000082010000}"/>
    <cellStyle name="Normal 4 2 5" xfId="558" xr:uid="{00000000-0005-0000-0000-000083010000}"/>
    <cellStyle name="Normal 4 3" xfId="387" xr:uid="{00000000-0005-0000-0000-000084010000}"/>
    <cellStyle name="Normal 4 4" xfId="388" xr:uid="{00000000-0005-0000-0000-000085010000}"/>
    <cellStyle name="Normal 4 5" xfId="382" xr:uid="{00000000-0005-0000-0000-000086010000}"/>
    <cellStyle name="Normal 4 6" xfId="557" xr:uid="{00000000-0005-0000-0000-000087010000}"/>
    <cellStyle name="Normal 40" xfId="389" xr:uid="{00000000-0005-0000-0000-000088010000}"/>
    <cellStyle name="Normal 41" xfId="390" xr:uid="{00000000-0005-0000-0000-000089010000}"/>
    <cellStyle name="Normal 42" xfId="391" xr:uid="{00000000-0005-0000-0000-00008A010000}"/>
    <cellStyle name="Normal 43" xfId="392" xr:uid="{00000000-0005-0000-0000-00008B010000}"/>
    <cellStyle name="Normal 44" xfId="393" xr:uid="{00000000-0005-0000-0000-00008C010000}"/>
    <cellStyle name="Normal 45" xfId="394" xr:uid="{00000000-0005-0000-0000-00008D010000}"/>
    <cellStyle name="Normal 46" xfId="395" xr:uid="{00000000-0005-0000-0000-00008E010000}"/>
    <cellStyle name="Normal 47" xfId="396" xr:uid="{00000000-0005-0000-0000-00008F010000}"/>
    <cellStyle name="Normal 48" xfId="397" xr:uid="{00000000-0005-0000-0000-000090010000}"/>
    <cellStyle name="Normal 49" xfId="398" xr:uid="{00000000-0005-0000-0000-000091010000}"/>
    <cellStyle name="Normal 5" xfId="10" xr:uid="{00000000-0005-0000-0000-000092010000}"/>
    <cellStyle name="Normal 5 2" xfId="399" xr:uid="{00000000-0005-0000-0000-000093010000}"/>
    <cellStyle name="Normal 50" xfId="400" xr:uid="{00000000-0005-0000-0000-000094010000}"/>
    <cellStyle name="Normal 51" xfId="401" xr:uid="{00000000-0005-0000-0000-000095010000}"/>
    <cellStyle name="Normal 52" xfId="402" xr:uid="{00000000-0005-0000-0000-000096010000}"/>
    <cellStyle name="Normal 53" xfId="403" xr:uid="{00000000-0005-0000-0000-000097010000}"/>
    <cellStyle name="Normal 54" xfId="404" xr:uid="{00000000-0005-0000-0000-000098010000}"/>
    <cellStyle name="Normal 55" xfId="405" xr:uid="{00000000-0005-0000-0000-000099010000}"/>
    <cellStyle name="Normal 56" xfId="406" xr:uid="{00000000-0005-0000-0000-00009A010000}"/>
    <cellStyle name="Normal 57" xfId="407" xr:uid="{00000000-0005-0000-0000-00009B010000}"/>
    <cellStyle name="Normal 58" xfId="408" xr:uid="{00000000-0005-0000-0000-00009C010000}"/>
    <cellStyle name="Normal 59" xfId="409" xr:uid="{00000000-0005-0000-0000-00009D010000}"/>
    <cellStyle name="Normal 6" xfId="410" xr:uid="{00000000-0005-0000-0000-00009E010000}"/>
    <cellStyle name="Normal 60" xfId="411" xr:uid="{00000000-0005-0000-0000-00009F010000}"/>
    <cellStyle name="Normal 61" xfId="412" xr:uid="{00000000-0005-0000-0000-0000A0010000}"/>
    <cellStyle name="Normal 62" xfId="413" xr:uid="{00000000-0005-0000-0000-0000A1010000}"/>
    <cellStyle name="Normal 63" xfId="414" xr:uid="{00000000-0005-0000-0000-0000A2010000}"/>
    <cellStyle name="Normal 64" xfId="415" xr:uid="{00000000-0005-0000-0000-0000A3010000}"/>
    <cellStyle name="Normal 65" xfId="416" xr:uid="{00000000-0005-0000-0000-0000A4010000}"/>
    <cellStyle name="Normal 66" xfId="417" xr:uid="{00000000-0005-0000-0000-0000A5010000}"/>
    <cellStyle name="Normal 67" xfId="418" xr:uid="{00000000-0005-0000-0000-0000A6010000}"/>
    <cellStyle name="Normal 68" xfId="419" xr:uid="{00000000-0005-0000-0000-0000A7010000}"/>
    <cellStyle name="Normal 69" xfId="420" xr:uid="{00000000-0005-0000-0000-0000A8010000}"/>
    <cellStyle name="Normal 7" xfId="421" xr:uid="{00000000-0005-0000-0000-0000A9010000}"/>
    <cellStyle name="Normal 70" xfId="422" xr:uid="{00000000-0005-0000-0000-0000AA010000}"/>
    <cellStyle name="Normal 71" xfId="423" xr:uid="{00000000-0005-0000-0000-0000AB010000}"/>
    <cellStyle name="Normal 72" xfId="424" xr:uid="{00000000-0005-0000-0000-0000AC010000}"/>
    <cellStyle name="Normal 73" xfId="425" xr:uid="{00000000-0005-0000-0000-0000AD010000}"/>
    <cellStyle name="Normal 74" xfId="426" xr:uid="{00000000-0005-0000-0000-0000AE010000}"/>
    <cellStyle name="Normal 75" xfId="427" xr:uid="{00000000-0005-0000-0000-0000AF010000}"/>
    <cellStyle name="Normal 76" xfId="428" xr:uid="{00000000-0005-0000-0000-0000B0010000}"/>
    <cellStyle name="Normal 77" xfId="429" xr:uid="{00000000-0005-0000-0000-0000B1010000}"/>
    <cellStyle name="Normal 78" xfId="430" xr:uid="{00000000-0005-0000-0000-0000B2010000}"/>
    <cellStyle name="Normal 79" xfId="431" xr:uid="{00000000-0005-0000-0000-0000B3010000}"/>
    <cellStyle name="Normal 8" xfId="432" xr:uid="{00000000-0005-0000-0000-0000B4010000}"/>
    <cellStyle name="Normal 80" xfId="433" xr:uid="{00000000-0005-0000-0000-0000B5010000}"/>
    <cellStyle name="Normal 81" xfId="434" xr:uid="{00000000-0005-0000-0000-0000B6010000}"/>
    <cellStyle name="Normal 82" xfId="435" xr:uid="{00000000-0005-0000-0000-0000B7010000}"/>
    <cellStyle name="Normal 83" xfId="436" xr:uid="{00000000-0005-0000-0000-0000B8010000}"/>
    <cellStyle name="Normal 84" xfId="437" xr:uid="{00000000-0005-0000-0000-0000B9010000}"/>
    <cellStyle name="Normal 85" xfId="438" xr:uid="{00000000-0005-0000-0000-0000BA010000}"/>
    <cellStyle name="Normal 86" xfId="439" xr:uid="{00000000-0005-0000-0000-0000BB010000}"/>
    <cellStyle name="Normal 87" xfId="440" xr:uid="{00000000-0005-0000-0000-0000BC010000}"/>
    <cellStyle name="Normal 88" xfId="441" xr:uid="{00000000-0005-0000-0000-0000BD010000}"/>
    <cellStyle name="Normal 89" xfId="442" xr:uid="{00000000-0005-0000-0000-0000BE010000}"/>
    <cellStyle name="Normal 9" xfId="443" xr:uid="{00000000-0005-0000-0000-0000BF010000}"/>
    <cellStyle name="Normal 90" xfId="444" xr:uid="{00000000-0005-0000-0000-0000C0010000}"/>
    <cellStyle name="Normal 91" xfId="445" xr:uid="{00000000-0005-0000-0000-0000C1010000}"/>
    <cellStyle name="Normal 92" xfId="446" xr:uid="{00000000-0005-0000-0000-0000C2010000}"/>
    <cellStyle name="Normal 93" xfId="447" xr:uid="{00000000-0005-0000-0000-0000C3010000}"/>
    <cellStyle name="Normal 94" xfId="448" xr:uid="{00000000-0005-0000-0000-0000C4010000}"/>
    <cellStyle name="Normal 95" xfId="449" xr:uid="{00000000-0005-0000-0000-0000C5010000}"/>
    <cellStyle name="Normal 96" xfId="450" xr:uid="{00000000-0005-0000-0000-0000C6010000}"/>
    <cellStyle name="Normal 97" xfId="451" xr:uid="{00000000-0005-0000-0000-0000C7010000}"/>
    <cellStyle name="Normal 98" xfId="452" xr:uid="{00000000-0005-0000-0000-0000C8010000}"/>
    <cellStyle name="Normal 99" xfId="453" xr:uid="{00000000-0005-0000-0000-0000C9010000}"/>
    <cellStyle name="Normal Table" xfId="454" xr:uid="{00000000-0005-0000-0000-0000CA010000}"/>
    <cellStyle name="Of which" xfId="455" xr:uid="{00000000-0005-0000-0000-0000CB010000}"/>
    <cellStyle name="Percent [2]" xfId="457" xr:uid="{00000000-0005-0000-0000-0000CC010000}"/>
    <cellStyle name="Percent 10" xfId="560" xr:uid="{00000000-0005-0000-0000-0000CD010000}"/>
    <cellStyle name="Percent 11" xfId="561" xr:uid="{00000000-0005-0000-0000-0000CE010000}"/>
    <cellStyle name="Percent 12" xfId="559" xr:uid="{00000000-0005-0000-0000-0000CF010000}"/>
    <cellStyle name="Percent 2" xfId="458" xr:uid="{00000000-0005-0000-0000-0000D0010000}"/>
    <cellStyle name="Percent 2 2" xfId="459" xr:uid="{00000000-0005-0000-0000-0000D1010000}"/>
    <cellStyle name="Percent 3" xfId="460" xr:uid="{00000000-0005-0000-0000-0000D2010000}"/>
    <cellStyle name="Percent 3 2" xfId="461" xr:uid="{00000000-0005-0000-0000-0000D3010000}"/>
    <cellStyle name="Percent 4" xfId="462" xr:uid="{00000000-0005-0000-0000-0000D4010000}"/>
    <cellStyle name="Percent 5" xfId="463" xr:uid="{00000000-0005-0000-0000-0000D5010000}"/>
    <cellStyle name="Percent 6" xfId="464" xr:uid="{00000000-0005-0000-0000-0000D6010000}"/>
    <cellStyle name="Percent 7" xfId="465" xr:uid="{00000000-0005-0000-0000-0000D7010000}"/>
    <cellStyle name="Percent 8" xfId="456" xr:uid="{00000000-0005-0000-0000-0000D8010000}"/>
    <cellStyle name="Percent 9" xfId="562" xr:uid="{00000000-0005-0000-0000-0000D9010000}"/>
    <cellStyle name="percentage difference" xfId="466" xr:uid="{00000000-0005-0000-0000-0000DA010000}"/>
    <cellStyle name="percentage difference one decimal" xfId="467" xr:uid="{00000000-0005-0000-0000-0000DB010000}"/>
    <cellStyle name="percentage difference zero decimal" xfId="468" xr:uid="{00000000-0005-0000-0000-0000DC010000}"/>
    <cellStyle name="Percentual" xfId="469" xr:uid="{00000000-0005-0000-0000-0000DD010000}"/>
    <cellStyle name="Ponto" xfId="470" xr:uid="{00000000-0005-0000-0000-0000DE010000}"/>
    <cellStyle name="Porcentagem_SEP1196" xfId="471" xr:uid="{00000000-0005-0000-0000-0000DF010000}"/>
    <cellStyle name="Porcentaje" xfId="472" xr:uid="{00000000-0005-0000-0000-0000E0010000}"/>
    <cellStyle name="Pourcentage 2" xfId="473" xr:uid="{00000000-0005-0000-0000-0000E1010000}"/>
    <cellStyle name="Pourcentage 2 2" xfId="474" xr:uid="{00000000-0005-0000-0000-0000E2010000}"/>
    <cellStyle name="Pourcentage 2 3" xfId="475" xr:uid="{00000000-0005-0000-0000-0000E3010000}"/>
    <cellStyle name="Pourcentage 3" xfId="476" xr:uid="{00000000-0005-0000-0000-0000E4010000}"/>
    <cellStyle name="Pourcentage 4" xfId="477" xr:uid="{00000000-0005-0000-0000-0000E5010000}"/>
    <cellStyle name="Pourcentage 4 2" xfId="478" xr:uid="{00000000-0005-0000-0000-0000E6010000}"/>
    <cellStyle name="Pourcentage 5" xfId="479" xr:uid="{00000000-0005-0000-0000-0000E7010000}"/>
    <cellStyle name="Pourcentage 6" xfId="480" xr:uid="{00000000-0005-0000-0000-0000E8010000}"/>
    <cellStyle name="Pourcentage 7" xfId="481" xr:uid="{00000000-0005-0000-0000-0000E9010000}"/>
    <cellStyle name="Pourcentage 7 2" xfId="482" xr:uid="{00000000-0005-0000-0000-0000EA010000}"/>
    <cellStyle name="Pourcentage 8" xfId="483" xr:uid="{00000000-0005-0000-0000-0000EB010000}"/>
    <cellStyle name="Presentation" xfId="484" xr:uid="{00000000-0005-0000-0000-0000EC010000}"/>
    <cellStyle name="Publication" xfId="485" xr:uid="{00000000-0005-0000-0000-0000ED010000}"/>
    <cellStyle name="Punto" xfId="486" xr:uid="{00000000-0005-0000-0000-0000EE010000}"/>
    <cellStyle name="Punto0" xfId="487" xr:uid="{00000000-0005-0000-0000-0000EF010000}"/>
    <cellStyle name="Red Text" xfId="488" xr:uid="{00000000-0005-0000-0000-0000F0010000}"/>
    <cellStyle name="SAPBEXaggData" xfId="489" xr:uid="{00000000-0005-0000-0000-0000F1010000}"/>
    <cellStyle name="SAPBEXaggDataEmph" xfId="490" xr:uid="{00000000-0005-0000-0000-0000F2010000}"/>
    <cellStyle name="SAPBEXaggItem" xfId="491" xr:uid="{00000000-0005-0000-0000-0000F3010000}"/>
    <cellStyle name="SAPBEXchaText" xfId="492" xr:uid="{00000000-0005-0000-0000-0000F4010000}"/>
    <cellStyle name="SAPBEXexcBad" xfId="493" xr:uid="{00000000-0005-0000-0000-0000F5010000}"/>
    <cellStyle name="SAPBEXexcCritical" xfId="494" xr:uid="{00000000-0005-0000-0000-0000F6010000}"/>
    <cellStyle name="SAPBEXexcGood" xfId="495" xr:uid="{00000000-0005-0000-0000-0000F7010000}"/>
    <cellStyle name="SAPBEXexcVeryBad" xfId="496" xr:uid="{00000000-0005-0000-0000-0000F8010000}"/>
    <cellStyle name="SAPBEXfilterDrill" xfId="497" xr:uid="{00000000-0005-0000-0000-0000F9010000}"/>
    <cellStyle name="SAPBEXfilterItem" xfId="498" xr:uid="{00000000-0005-0000-0000-0000FA010000}"/>
    <cellStyle name="SAPBEXfilterText" xfId="499" xr:uid="{00000000-0005-0000-0000-0000FB010000}"/>
    <cellStyle name="SAPBEXformats" xfId="500" xr:uid="{00000000-0005-0000-0000-0000FC010000}"/>
    <cellStyle name="SAPBEXheaderData" xfId="501" xr:uid="{00000000-0005-0000-0000-0000FD010000}"/>
    <cellStyle name="SAPBEXheaderItem" xfId="502" xr:uid="{00000000-0005-0000-0000-0000FE010000}"/>
    <cellStyle name="SAPBEXheaderText" xfId="503" xr:uid="{00000000-0005-0000-0000-0000FF010000}"/>
    <cellStyle name="SAPBEXresData" xfId="504" xr:uid="{00000000-0005-0000-0000-000000020000}"/>
    <cellStyle name="SAPBEXresDataEmph" xfId="505" xr:uid="{00000000-0005-0000-0000-000001020000}"/>
    <cellStyle name="SAPBEXresItem" xfId="506" xr:uid="{00000000-0005-0000-0000-000002020000}"/>
    <cellStyle name="SAPBEXstdData" xfId="507" xr:uid="{00000000-0005-0000-0000-000003020000}"/>
    <cellStyle name="SAPBEXstdDataEmph" xfId="508" xr:uid="{00000000-0005-0000-0000-000004020000}"/>
    <cellStyle name="SAPBEXstdItem" xfId="509" xr:uid="{00000000-0005-0000-0000-000005020000}"/>
    <cellStyle name="SAPBEXsubData" xfId="510" xr:uid="{00000000-0005-0000-0000-000006020000}"/>
    <cellStyle name="SAPBEXsubDataEmph" xfId="511" xr:uid="{00000000-0005-0000-0000-000007020000}"/>
    <cellStyle name="SAPBEXsubItem" xfId="512" xr:uid="{00000000-0005-0000-0000-000008020000}"/>
    <cellStyle name="SAPBEXtitle" xfId="513" xr:uid="{00000000-0005-0000-0000-000009020000}"/>
    <cellStyle name="SAPBEXundefined" xfId="514" xr:uid="{00000000-0005-0000-0000-00000A020000}"/>
    <cellStyle name="Sep. milhar [2]" xfId="515" xr:uid="{00000000-0005-0000-0000-00000B020000}"/>
    <cellStyle name="Separador de m" xfId="516" xr:uid="{00000000-0005-0000-0000-00000C020000}"/>
    <cellStyle name="Separador de milhares [0]_A" xfId="517" xr:uid="{00000000-0005-0000-0000-00000D020000}"/>
    <cellStyle name="Separador de milhares_A" xfId="518" xr:uid="{00000000-0005-0000-0000-00000E020000}"/>
    <cellStyle name="Sheet Title" xfId="519" xr:uid="{00000000-0005-0000-0000-00000F020000}"/>
    <cellStyle name="Style 1" xfId="8" xr:uid="{00000000-0005-0000-0000-000010020000}"/>
    <cellStyle name="Text" xfId="520" xr:uid="{00000000-0005-0000-0000-000011020000}"/>
    <cellStyle name="Titulo1" xfId="521" xr:uid="{00000000-0005-0000-0000-000012020000}"/>
    <cellStyle name="Titulo2" xfId="522" xr:uid="{00000000-0005-0000-0000-000013020000}"/>
    <cellStyle name="TopGrey" xfId="523" xr:uid="{00000000-0005-0000-0000-000014020000}"/>
    <cellStyle name="V¡rgula" xfId="524" xr:uid="{00000000-0005-0000-0000-000015020000}"/>
    <cellStyle name="V¡rgula0" xfId="525" xr:uid="{00000000-0005-0000-0000-000016020000}"/>
    <cellStyle name="vaca" xfId="526" xr:uid="{00000000-0005-0000-0000-000017020000}"/>
    <cellStyle name="Vírgula" xfId="527" xr:uid="{00000000-0005-0000-0000-000018020000}"/>
    <cellStyle name="WebAnchor1" xfId="528" xr:uid="{00000000-0005-0000-0000-000019020000}"/>
    <cellStyle name="WebAnchor2" xfId="529" xr:uid="{00000000-0005-0000-0000-00001A020000}"/>
    <cellStyle name="WebAnchor3" xfId="530" xr:uid="{00000000-0005-0000-0000-00001B020000}"/>
    <cellStyle name="WebAnchor4" xfId="531" xr:uid="{00000000-0005-0000-0000-00001C020000}"/>
    <cellStyle name="WebAnchor5" xfId="532" xr:uid="{00000000-0005-0000-0000-00001D020000}"/>
    <cellStyle name="WebAnchor6" xfId="533" xr:uid="{00000000-0005-0000-0000-00001E020000}"/>
    <cellStyle name="WebAnchor7" xfId="534" xr:uid="{00000000-0005-0000-0000-00001F020000}"/>
    <cellStyle name="Webexclude" xfId="535" xr:uid="{00000000-0005-0000-0000-000020020000}"/>
    <cellStyle name="WebFN" xfId="536" xr:uid="{00000000-0005-0000-0000-000021020000}"/>
    <cellStyle name="WebFN1" xfId="537" xr:uid="{00000000-0005-0000-0000-000022020000}"/>
    <cellStyle name="WebFN2" xfId="538" xr:uid="{00000000-0005-0000-0000-000023020000}"/>
    <cellStyle name="WebFN3" xfId="539" xr:uid="{00000000-0005-0000-0000-000024020000}"/>
    <cellStyle name="WebFN4" xfId="540" xr:uid="{00000000-0005-0000-0000-000025020000}"/>
    <cellStyle name="WebHR" xfId="541" xr:uid="{00000000-0005-0000-0000-000026020000}"/>
    <cellStyle name="WebIndent1" xfId="542" xr:uid="{00000000-0005-0000-0000-000027020000}"/>
    <cellStyle name="WebIndent1wFN3" xfId="543" xr:uid="{00000000-0005-0000-0000-000028020000}"/>
    <cellStyle name="WebIndent2" xfId="544" xr:uid="{00000000-0005-0000-0000-000029020000}"/>
    <cellStyle name="WebNoBR" xfId="545" xr:uid="{00000000-0005-0000-0000-00002A020000}"/>
    <cellStyle name="ДАТА" xfId="546" xr:uid="{00000000-0005-0000-0000-00002B020000}"/>
    <cellStyle name="ДЕНЕЖНЫЙ_BOPENGC" xfId="547" xr:uid="{00000000-0005-0000-0000-00002C020000}"/>
    <cellStyle name="ЗАГОЛОВОК1" xfId="548" xr:uid="{00000000-0005-0000-0000-00002D020000}"/>
    <cellStyle name="ЗАГОЛОВОК2" xfId="549" xr:uid="{00000000-0005-0000-0000-00002E020000}"/>
    <cellStyle name="ИТОГОВЫЙ" xfId="550" xr:uid="{00000000-0005-0000-0000-00002F020000}"/>
    <cellStyle name="Обычный_2000---2 fin" xfId="551" xr:uid="{00000000-0005-0000-0000-000030020000}"/>
    <cellStyle name="ПРОЦЕНТНЫЙ_BOPENGC" xfId="552" xr:uid="{00000000-0005-0000-0000-000031020000}"/>
    <cellStyle name="ТЕКСТ" xfId="553" xr:uid="{00000000-0005-0000-0000-000032020000}"/>
    <cellStyle name="ФИКСИРОВАННЫЙ" xfId="554" xr:uid="{00000000-0005-0000-0000-000033020000}"/>
    <cellStyle name="ФИНАНСОВЫЙ_BOPENGC" xfId="555" xr:uid="{00000000-0005-0000-0000-000034020000}"/>
    <cellStyle name="عادي" xfId="0" builtinId="0"/>
    <cellStyle name="عادي 2" xfId="566" xr:uid="{1F64911E-4BB8-4695-9BEA-66D2214B5D69}"/>
    <cellStyle name="標準_TonREAL" xfId="556" xr:uid="{00000000-0005-0000-0000-000035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YN19"/>
  <sheetViews>
    <sheetView tabSelected="1" topLeftCell="Y1" zoomScale="65" zoomScaleNormal="65" workbookViewId="0">
      <selection activeCell="AE20" sqref="AE20"/>
    </sheetView>
  </sheetViews>
  <sheetFormatPr defaultRowHeight="14"/>
  <cols>
    <col min="1" max="1" width="22.83203125" style="1" customWidth="1"/>
    <col min="2" max="2" width="54.5" style="1" customWidth="1"/>
    <col min="3" max="3" width="20.83203125" bestFit="1" customWidth="1"/>
    <col min="4" max="4" width="34.1640625" customWidth="1"/>
    <col min="5" max="5" width="8" bestFit="1" customWidth="1"/>
    <col min="9" max="11" width="9.5" bestFit="1" customWidth="1"/>
    <col min="13" max="14" width="9.5" bestFit="1" customWidth="1"/>
  </cols>
  <sheetData>
    <row r="1" spans="1:102 16211:16212" s="2" customFormat="1" ht="14.5">
      <c r="A1" s="7" t="s">
        <v>18</v>
      </c>
      <c r="B1" s="8" t="s">
        <v>19</v>
      </c>
      <c r="C1" s="10" t="s">
        <v>20</v>
      </c>
      <c r="WYM1" s="15"/>
      <c r="WYN1" s="15"/>
    </row>
    <row r="2" spans="1:102 16211:16212" s="2" customFormat="1" ht="14.5">
      <c r="A2" s="7" t="s">
        <v>21</v>
      </c>
      <c r="B2" s="11" t="s">
        <v>22</v>
      </c>
      <c r="C2" s="10" t="s">
        <v>23</v>
      </c>
      <c r="WYM2" s="15"/>
      <c r="WYN2" s="15"/>
    </row>
    <row r="3" spans="1:102 16211:16212" s="2" customFormat="1" ht="14.5">
      <c r="A3" s="7" t="s">
        <v>0</v>
      </c>
      <c r="B3" s="8" t="s">
        <v>24</v>
      </c>
      <c r="C3" s="10" t="s">
        <v>13</v>
      </c>
      <c r="WYM3" s="15" t="s">
        <v>8</v>
      </c>
      <c r="WYN3" s="15">
        <v>0</v>
      </c>
    </row>
    <row r="4" spans="1:102 16211:16212" s="2" customFormat="1" ht="14.5">
      <c r="A4" s="7" t="s">
        <v>1</v>
      </c>
      <c r="B4" s="11" t="s">
        <v>25</v>
      </c>
      <c r="C4" s="10" t="s">
        <v>10</v>
      </c>
      <c r="WYM4" s="15" t="s">
        <v>16</v>
      </c>
      <c r="WYN4" s="15">
        <v>3</v>
      </c>
    </row>
    <row r="5" spans="1:102 16211:16212" s="2" customFormat="1" ht="15" thickBot="1">
      <c r="A5" s="7" t="s">
        <v>2</v>
      </c>
      <c r="B5" s="8" t="s">
        <v>14</v>
      </c>
      <c r="C5" s="10" t="s">
        <v>11</v>
      </c>
      <c r="WYM5" s="15" t="s">
        <v>15</v>
      </c>
      <c r="WYN5" s="15">
        <v>6</v>
      </c>
    </row>
    <row r="6" spans="1:102 16211:16212" s="2" customFormat="1" ht="14.5">
      <c r="A6" s="4" t="s">
        <v>4</v>
      </c>
      <c r="B6" s="5">
        <v>6</v>
      </c>
      <c r="C6" s="6" t="str">
        <f>"Scale = "&amp;IF(B6=0,"Unit",(IF(B6=3,"Thousand",(IF(B6=6,"Million",(IF(B6=9,"Billion")))))))</f>
        <v>Scale = Million</v>
      </c>
      <c r="WYM6" s="15"/>
      <c r="WYN6" s="15">
        <v>9</v>
      </c>
    </row>
    <row r="7" spans="1:102 16211:16212" s="2" customFormat="1" ht="14.5">
      <c r="A7" s="7" t="s">
        <v>3</v>
      </c>
      <c r="B7" s="8" t="s">
        <v>16</v>
      </c>
      <c r="C7" s="9" t="str">
        <f>"Frequency = "&amp;IF(B7="A","Annual",IF(B7="Q", "Quarterly", "Monthly"))</f>
        <v>Frequency = Quarterly</v>
      </c>
      <c r="WYM7" s="15"/>
      <c r="WYN7" s="15"/>
    </row>
    <row r="8" spans="1:102 16211:16212" s="2" customFormat="1" ht="15" thickBot="1">
      <c r="A8" s="12" t="s">
        <v>9</v>
      </c>
      <c r="B8" s="13" t="s">
        <v>17</v>
      </c>
      <c r="C8" s="14" t="s">
        <v>12</v>
      </c>
    </row>
    <row r="9" spans="1:102 16211:16212" s="2" customFormat="1" ht="15" thickBot="1">
      <c r="A9" s="3"/>
    </row>
    <row r="10" spans="1:102 16211:16212" ht="14.5">
      <c r="A10" s="16" t="s">
        <v>7</v>
      </c>
      <c r="B10" s="17" t="s">
        <v>6</v>
      </c>
      <c r="C10" s="17" t="s">
        <v>5</v>
      </c>
      <c r="D10" s="17" t="s">
        <v>34</v>
      </c>
      <c r="E10" s="19" t="s">
        <v>27</v>
      </c>
      <c r="F10" s="19" t="s">
        <v>28</v>
      </c>
      <c r="G10" s="19" t="s">
        <v>50</v>
      </c>
      <c r="H10" s="19" t="s">
        <v>51</v>
      </c>
      <c r="I10" s="19" t="s">
        <v>52</v>
      </c>
      <c r="J10" s="19" t="s">
        <v>53</v>
      </c>
      <c r="K10" s="19" t="s">
        <v>54</v>
      </c>
      <c r="L10" s="19" t="s">
        <v>55</v>
      </c>
      <c r="M10" s="19" t="s">
        <v>56</v>
      </c>
      <c r="N10" s="19" t="s">
        <v>57</v>
      </c>
      <c r="O10" s="19" t="s">
        <v>58</v>
      </c>
      <c r="P10" s="19" t="s">
        <v>59</v>
      </c>
      <c r="Q10" s="19" t="s">
        <v>60</v>
      </c>
      <c r="R10" s="19" t="s">
        <v>61</v>
      </c>
      <c r="S10" s="19" t="s">
        <v>62</v>
      </c>
      <c r="T10" s="19" t="s">
        <v>63</v>
      </c>
      <c r="U10" s="19" t="s">
        <v>64</v>
      </c>
      <c r="V10" s="19" t="s">
        <v>65</v>
      </c>
      <c r="W10" s="19" t="s">
        <v>66</v>
      </c>
      <c r="X10" s="19" t="s">
        <v>67</v>
      </c>
      <c r="Y10" s="19" t="s">
        <v>68</v>
      </c>
      <c r="Z10" s="19" t="s">
        <v>69</v>
      </c>
      <c r="AA10" s="19" t="s">
        <v>70</v>
      </c>
      <c r="AB10" s="19" t="s">
        <v>71</v>
      </c>
      <c r="AC10" s="19" t="s">
        <v>72</v>
      </c>
      <c r="AD10" s="19" t="s">
        <v>73</v>
      </c>
      <c r="AE10" s="19" t="s">
        <v>74</v>
      </c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8"/>
    </row>
    <row r="11" spans="1:102 16211:16212">
      <c r="A11" t="s">
        <v>41</v>
      </c>
      <c r="B11" s="20" t="s">
        <v>26</v>
      </c>
      <c r="C11" t="s">
        <v>41</v>
      </c>
      <c r="D11" t="s">
        <v>35</v>
      </c>
      <c r="E11">
        <v>327521</v>
      </c>
      <c r="F11">
        <v>344724</v>
      </c>
      <c r="G11">
        <v>359835.05800000002</v>
      </c>
      <c r="H11">
        <v>372763.51899999997</v>
      </c>
      <c r="I11">
        <v>399547.44400000002</v>
      </c>
      <c r="J11">
        <v>469704.51899999997</v>
      </c>
      <c r="K11">
        <v>497592</v>
      </c>
      <c r="L11">
        <v>502656</v>
      </c>
      <c r="M11">
        <v>513735</v>
      </c>
      <c r="N11">
        <v>535272</v>
      </c>
      <c r="O11">
        <v>560556.68000000005</v>
      </c>
      <c r="P11">
        <v>558747</v>
      </c>
      <c r="Q11">
        <v>579380</v>
      </c>
      <c r="R11">
        <v>604757.91385105997</v>
      </c>
      <c r="S11">
        <v>610050.93000000005</v>
      </c>
      <c r="T11">
        <v>614955.89399999997</v>
      </c>
      <c r="U11" s="21">
        <v>618504.06999999995</v>
      </c>
      <c r="V11">
        <v>623536.02</v>
      </c>
      <c r="W11">
        <v>628637.32999999996</v>
      </c>
      <c r="X11">
        <v>644405.02</v>
      </c>
      <c r="Y11">
        <v>665030.29</v>
      </c>
      <c r="Z11">
        <v>680291.83</v>
      </c>
      <c r="AA11">
        <v>688718.3</v>
      </c>
      <c r="AB11">
        <v>738252.19</v>
      </c>
      <c r="AC11">
        <v>797067.6</v>
      </c>
      <c r="AD11">
        <v>871300.38495757</v>
      </c>
      <c r="AE11">
        <v>930146.25695700001</v>
      </c>
    </row>
    <row r="12" spans="1:102 16211:16212">
      <c r="A12" t="s">
        <v>42</v>
      </c>
      <c r="B12" s="20" t="s">
        <v>29</v>
      </c>
      <c r="C12" t="s">
        <v>42</v>
      </c>
      <c r="D12" t="s">
        <v>36</v>
      </c>
      <c r="E12">
        <v>2055</v>
      </c>
      <c r="F12">
        <v>2055</v>
      </c>
      <c r="G12">
        <v>850</v>
      </c>
      <c r="H12">
        <v>44360</v>
      </c>
      <c r="I12">
        <v>47070</v>
      </c>
      <c r="J12">
        <v>49040.68298333</v>
      </c>
      <c r="K12">
        <v>14842</v>
      </c>
      <c r="L12">
        <v>19692</v>
      </c>
      <c r="M12">
        <v>16982</v>
      </c>
      <c r="N12">
        <v>26011</v>
      </c>
      <c r="O12">
        <v>47625</v>
      </c>
      <c r="P12">
        <v>24444</v>
      </c>
      <c r="Q12">
        <v>27308</v>
      </c>
      <c r="R12">
        <v>27460.82</v>
      </c>
      <c r="S12">
        <v>28405.046999999999</v>
      </c>
      <c r="T12">
        <v>22818.37</v>
      </c>
      <c r="U12" s="21">
        <v>17973.3</v>
      </c>
      <c r="V12">
        <v>14291.16</v>
      </c>
      <c r="W12">
        <v>16849.37</v>
      </c>
      <c r="X12">
        <v>15357.9</v>
      </c>
      <c r="Y12">
        <v>20566.77</v>
      </c>
      <c r="Z12">
        <v>9870.7000000000007</v>
      </c>
      <c r="AA12">
        <v>5655.4</v>
      </c>
      <c r="AB12">
        <v>12549.88</v>
      </c>
      <c r="AC12">
        <v>27690.2</v>
      </c>
      <c r="AD12">
        <f>(29815852666.7)/1000000</f>
        <v>29815.852666700001</v>
      </c>
      <c r="AE12">
        <v>32928.755665999997</v>
      </c>
    </row>
    <row r="13" spans="1:102 16211:16212">
      <c r="A13" t="s">
        <v>43</v>
      </c>
      <c r="B13" s="20" t="s">
        <v>30</v>
      </c>
      <c r="C13" t="s">
        <v>43</v>
      </c>
      <c r="D13" t="s">
        <v>37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 s="21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</row>
    <row r="14" spans="1:102 16211:16212">
      <c r="A14" t="s">
        <v>44</v>
      </c>
      <c r="B14" s="20" t="s">
        <v>31</v>
      </c>
      <c r="C14" t="s">
        <v>44</v>
      </c>
      <c r="D14" t="s">
        <v>38</v>
      </c>
      <c r="E14">
        <v>325466</v>
      </c>
      <c r="F14">
        <v>342669</v>
      </c>
      <c r="G14">
        <v>358985.05800000002</v>
      </c>
      <c r="H14">
        <v>328403.51899999997</v>
      </c>
      <c r="I14">
        <v>352477.44400000002</v>
      </c>
      <c r="J14">
        <v>420663.83601666999</v>
      </c>
      <c r="K14">
        <v>482750</v>
      </c>
      <c r="L14">
        <v>482964</v>
      </c>
      <c r="M14">
        <v>496753</v>
      </c>
      <c r="N14">
        <v>509261</v>
      </c>
      <c r="O14">
        <v>512931.68</v>
      </c>
      <c r="P14">
        <v>534303</v>
      </c>
      <c r="Q14">
        <v>552072</v>
      </c>
      <c r="R14">
        <v>577297.09385106002</v>
      </c>
      <c r="S14">
        <v>581645.88300000003</v>
      </c>
      <c r="T14">
        <v>592137.42000000004</v>
      </c>
      <c r="U14" s="21">
        <v>600530.7699999999</v>
      </c>
      <c r="V14">
        <v>609244.86</v>
      </c>
      <c r="W14">
        <v>611787.96</v>
      </c>
      <c r="X14">
        <v>629047.12</v>
      </c>
      <c r="Y14">
        <v>644463.52</v>
      </c>
      <c r="Z14">
        <v>670421.13</v>
      </c>
      <c r="AA14">
        <v>683062.9</v>
      </c>
      <c r="AB14">
        <v>725702.30868397001</v>
      </c>
      <c r="AC14">
        <v>769377.4</v>
      </c>
      <c r="AD14">
        <f>(841484532290.87)/1000000</f>
        <v>841484.53229086997</v>
      </c>
      <c r="AE14">
        <v>897217</v>
      </c>
    </row>
    <row r="15" spans="1:102 16211:16212">
      <c r="A15" t="s">
        <v>45</v>
      </c>
      <c r="B15" s="20" t="s">
        <v>32</v>
      </c>
      <c r="C15" t="s">
        <v>45</v>
      </c>
      <c r="D15" t="s">
        <v>39</v>
      </c>
      <c r="E15">
        <v>283125</v>
      </c>
      <c r="F15">
        <v>283125</v>
      </c>
      <c r="G15">
        <v>295786.48125000001</v>
      </c>
      <c r="H15">
        <v>305161.48125000001</v>
      </c>
      <c r="I15">
        <v>323911.48125000001</v>
      </c>
      <c r="J15">
        <v>350161.48125000001</v>
      </c>
      <c r="K15">
        <v>350161</v>
      </c>
      <c r="L15">
        <v>350859</v>
      </c>
      <c r="M15">
        <v>387625</v>
      </c>
      <c r="N15">
        <v>387575</v>
      </c>
      <c r="O15">
        <v>387765.6</v>
      </c>
      <c r="P15">
        <v>379264</v>
      </c>
      <c r="Q15">
        <v>379264</v>
      </c>
      <c r="R15">
        <v>361761.57</v>
      </c>
      <c r="S15">
        <v>361761.57</v>
      </c>
      <c r="T15">
        <v>375127.89999999997</v>
      </c>
      <c r="U15" s="21">
        <v>343749.94</v>
      </c>
      <c r="V15">
        <v>365623.14</v>
      </c>
      <c r="W15">
        <v>365623.14</v>
      </c>
      <c r="X15">
        <v>405876.55</v>
      </c>
      <c r="Y15">
        <v>450794.62</v>
      </c>
      <c r="Z15">
        <v>468917.82</v>
      </c>
      <c r="AA15">
        <v>468917.8</v>
      </c>
      <c r="AB15">
        <v>477666.01</v>
      </c>
      <c r="AC15">
        <v>531702.69999999995</v>
      </c>
      <c r="AD15">
        <v>515136.1087782376</v>
      </c>
      <c r="AE15">
        <v>536534.41127799999</v>
      </c>
    </row>
    <row r="16" spans="1:102 16211:16212">
      <c r="A16" t="s">
        <v>46</v>
      </c>
      <c r="B16" s="20" t="s">
        <v>29</v>
      </c>
      <c r="C16" t="s">
        <v>46</v>
      </c>
      <c r="D16" t="s">
        <v>36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20725</v>
      </c>
      <c r="M16">
        <v>20725</v>
      </c>
      <c r="N16">
        <v>38162</v>
      </c>
      <c r="O16">
        <v>38191</v>
      </c>
      <c r="P16">
        <v>18129</v>
      </c>
      <c r="Q16">
        <v>89379</v>
      </c>
      <c r="R16">
        <v>72503.600000000006</v>
      </c>
      <c r="S16">
        <v>72503.600000000006</v>
      </c>
      <c r="T16">
        <v>70131.570000000007</v>
      </c>
      <c r="U16" s="22">
        <v>5766.58</v>
      </c>
      <c r="V16">
        <v>5766.58</v>
      </c>
      <c r="W16">
        <v>5766.58</v>
      </c>
      <c r="X16">
        <v>5396.79</v>
      </c>
      <c r="Y16">
        <v>1253.5999999999999</v>
      </c>
      <c r="Z16">
        <v>17193.400000000001</v>
      </c>
      <c r="AA16">
        <v>17193.400000000001</v>
      </c>
      <c r="AB16">
        <v>26197.55</v>
      </c>
      <c r="AC16">
        <v>26197.599999999999</v>
      </c>
      <c r="AD16">
        <v>10460.821358474999</v>
      </c>
      <c r="AE16">
        <v>10460.821357999999</v>
      </c>
    </row>
    <row r="17" spans="1:31">
      <c r="A17" t="s">
        <v>47</v>
      </c>
      <c r="B17" s="20" t="s">
        <v>30</v>
      </c>
      <c r="C17" t="s">
        <v>47</v>
      </c>
      <c r="D17" t="s">
        <v>37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 s="22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</row>
    <row r="18" spans="1:31">
      <c r="A18" t="s">
        <v>48</v>
      </c>
      <c r="B18" s="20" t="s">
        <v>31</v>
      </c>
      <c r="C18" t="s">
        <v>48</v>
      </c>
      <c r="D18" t="s">
        <v>38</v>
      </c>
      <c r="E18">
        <v>283125</v>
      </c>
      <c r="F18">
        <v>283125</v>
      </c>
      <c r="G18">
        <v>295786.48125000001</v>
      </c>
      <c r="H18">
        <v>305161.48125000001</v>
      </c>
      <c r="I18">
        <v>323911.48125000001</v>
      </c>
      <c r="J18">
        <v>350161.48125000001</v>
      </c>
      <c r="K18">
        <v>350161</v>
      </c>
      <c r="L18">
        <v>330134</v>
      </c>
      <c r="M18">
        <v>366900</v>
      </c>
      <c r="N18">
        <v>349413</v>
      </c>
      <c r="O18">
        <v>349574.6</v>
      </c>
      <c r="P18">
        <v>361135</v>
      </c>
      <c r="Q18">
        <v>289885</v>
      </c>
      <c r="R18">
        <v>289257.96999999997</v>
      </c>
      <c r="S18">
        <v>289257.96999999997</v>
      </c>
      <c r="T18">
        <v>304996.32999999996</v>
      </c>
      <c r="U18" s="21">
        <v>337983.36</v>
      </c>
      <c r="V18">
        <v>359856.56</v>
      </c>
      <c r="W18">
        <v>359856.56</v>
      </c>
      <c r="X18">
        <v>400479.76</v>
      </c>
      <c r="Y18">
        <v>449541.02</v>
      </c>
      <c r="Z18">
        <v>451724.42</v>
      </c>
      <c r="AA18">
        <v>451724.4</v>
      </c>
      <c r="AB18">
        <v>451468.46</v>
      </c>
      <c r="AC18">
        <v>505505.1</v>
      </c>
      <c r="AD18">
        <f>(504675287419.76)/1000000</f>
        <v>504675.28741976002</v>
      </c>
      <c r="AE18">
        <v>526073.58991999994</v>
      </c>
    </row>
    <row r="19" spans="1:31">
      <c r="A19" t="s">
        <v>49</v>
      </c>
      <c r="B19" s="20" t="s">
        <v>33</v>
      </c>
      <c r="C19" t="s">
        <v>49</v>
      </c>
      <c r="D19" t="s">
        <v>40</v>
      </c>
      <c r="E19">
        <v>30200</v>
      </c>
      <c r="F19">
        <v>30200</v>
      </c>
      <c r="G19">
        <v>30200</v>
      </c>
      <c r="H19">
        <v>30200</v>
      </c>
      <c r="I19">
        <v>30200</v>
      </c>
      <c r="J19">
        <v>30200</v>
      </c>
      <c r="K19">
        <v>30200</v>
      </c>
      <c r="L19">
        <v>30200</v>
      </c>
      <c r="M19">
        <v>30200</v>
      </c>
      <c r="N19">
        <v>30200</v>
      </c>
      <c r="O19">
        <v>30200</v>
      </c>
      <c r="P19">
        <v>30200</v>
      </c>
      <c r="Q19">
        <v>30200</v>
      </c>
      <c r="R19">
        <v>30200</v>
      </c>
      <c r="S19">
        <v>30200</v>
      </c>
      <c r="T19">
        <v>30200</v>
      </c>
      <c r="U19" s="22">
        <v>15211</v>
      </c>
      <c r="V19">
        <v>15211</v>
      </c>
      <c r="W19">
        <v>15211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</row>
  </sheetData>
  <dataValidations count="2">
    <dataValidation type="list" allowBlank="1" showInputMessage="1" showErrorMessage="1" sqref="B7" xr:uid="{00000000-0002-0000-0000-000000000000}">
      <formula1>$WYM$3:$WYM$5</formula1>
    </dataValidation>
    <dataValidation type="list" allowBlank="1" showErrorMessage="1" prompt="_x000a_" sqref="B6" xr:uid="{00000000-0002-0000-0000-000001000000}">
      <formula1>$WYN$3:$WYN$6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Dataset_MOF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عبداللطيف زيد التميمي</cp:lastModifiedBy>
  <dcterms:created xsi:type="dcterms:W3CDTF">2016-03-10T14:57:36Z</dcterms:created>
  <dcterms:modified xsi:type="dcterms:W3CDTF">2025-11-16T11:31:14Z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GVData">
    <vt:lpwstr>ew0KICAiZG9jSUQiOiAiYzMyNWYyYmUtYWM2MC00ZThlLTlkN2EtZGM4MDUxMTc2ZmE4Ig0KfQ==</vt:lpwstr>
  </property>
  <property fmtid="{D5CDD505-2E9C-101B-9397-08002B2CF9AE}" pid="4" name="GVData0">
    <vt:lpwstr>(end)</vt:lpwstr>
  </property>
</Properties>
</file>